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enace-my.sharepoint.com/personal/mbrena_senace_gob_pe/Documents/SENACE/Proyectos/Proyectos 2025/2 Lanzamiento_EvolutivosEVA/"/>
    </mc:Choice>
  </mc:AlternateContent>
  <xr:revisionPtr revIDLastSave="159" documentId="13_ncr:1_{6986BE68-7206-4ACE-B9C0-8A0EBF3072E4}" xr6:coauthVersionLast="47" xr6:coauthVersionMax="47" xr10:uidLastSave="{6AFF6079-4460-4045-A4CD-098594CAA1FF}"/>
  <bookViews>
    <workbookView xWindow="-120" yWindow="-120" windowWidth="29040" windowHeight="15840" activeTab="1" xr2:uid="{00000000-000D-0000-FFFF-FFFF00000000}"/>
  </bookViews>
  <sheets>
    <sheet name="DATOS" sheetId="2" r:id="rId1"/>
    <sheet name="MASTER" sheetId="1" r:id="rId2"/>
  </sheets>
  <definedNames>
    <definedName name="E_Efluente_Emision">MASTER!#REF!</definedName>
    <definedName name="Existente">MASTER!#REF!</definedName>
    <definedName name="Nuevo">MASTER!#REF!</definedName>
    <definedName name="R_Receptor">MASTER!#REF!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2" l="1"/>
  <c r="P4" i="2"/>
  <c r="P5" i="2"/>
  <c r="P6" i="2"/>
  <c r="P2" i="2"/>
  <c r="N3" i="2"/>
  <c r="N4" i="2"/>
  <c r="N5" i="2"/>
  <c r="N6" i="2"/>
  <c r="N2" i="2"/>
  <c r="K3" i="2"/>
  <c r="K4" i="2"/>
  <c r="K5" i="2"/>
  <c r="K6" i="2"/>
  <c r="K2" i="2"/>
  <c r="I3" i="2"/>
  <c r="I4" i="2"/>
  <c r="I5" i="2"/>
  <c r="I6" i="2"/>
  <c r="I2" i="2"/>
  <c r="G3" i="2"/>
  <c r="G4" i="2"/>
  <c r="G5" i="2"/>
  <c r="G6" i="2"/>
  <c r="G2" i="2"/>
  <c r="E3" i="2"/>
  <c r="E4" i="2"/>
  <c r="E5" i="2"/>
  <c r="E6" i="2"/>
  <c r="E2" i="2"/>
  <c r="C3" i="2"/>
  <c r="C4" i="2"/>
  <c r="C5" i="2"/>
  <c r="C2" i="2"/>
  <c r="C6" i="2"/>
  <c r="A3" i="2"/>
  <c r="A4" i="2"/>
  <c r="A5" i="2"/>
  <c r="A6" i="2"/>
  <c r="A2" i="2"/>
</calcChain>
</file>

<file path=xl/sharedStrings.xml><?xml version="1.0" encoding="utf-8"?>
<sst xmlns="http://schemas.openxmlformats.org/spreadsheetml/2006/main" count="240" uniqueCount="184">
  <si>
    <t>ID_ETAPA</t>
  </si>
  <si>
    <t>ID_FACTOR</t>
  </si>
  <si>
    <t>ID_IMPACTO</t>
  </si>
  <si>
    <t>ID_NIVEL</t>
  </si>
  <si>
    <t>ID_PLAN</t>
  </si>
  <si>
    <t>PLAN</t>
  </si>
  <si>
    <t>ID_PROGRAMA</t>
  </si>
  <si>
    <t>PROGRAMA</t>
  </si>
  <si>
    <t>ID_TIPO</t>
  </si>
  <si>
    <t>ID_FRECUENCIA</t>
  </si>
  <si>
    <t>FRECUENCIA</t>
  </si>
  <si>
    <t>LUGAR</t>
  </si>
  <si>
    <t>INDICADOR</t>
  </si>
  <si>
    <t>RESPONSABLE</t>
  </si>
  <si>
    <t>PRESUPUESTO</t>
  </si>
  <si>
    <t>Planificación</t>
  </si>
  <si>
    <t>Anfibios y reptiles</t>
  </si>
  <si>
    <t>Afectación de la calidad de aire por generación de emisiones gaseosas</t>
  </si>
  <si>
    <t>Alto</t>
  </si>
  <si>
    <t>Plan de abandono o cierre (PA-PC)</t>
  </si>
  <si>
    <t xml:space="preserve">Programa  de reubicación o reasentamiento de la población afectada </t>
  </si>
  <si>
    <t>DESCRIPCION 1</t>
  </si>
  <si>
    <t>Mitigación</t>
  </si>
  <si>
    <t>Anual</t>
  </si>
  <si>
    <t>LUGAR 1</t>
  </si>
  <si>
    <t>INDICADOR 1</t>
  </si>
  <si>
    <t>MEDIO 1</t>
  </si>
  <si>
    <t>RESPONSABLE 1</t>
  </si>
  <si>
    <t>Construcción</t>
  </si>
  <si>
    <t>Aves</t>
  </si>
  <si>
    <t>Afectación de la calidad de aire por generación de material particulado</t>
  </si>
  <si>
    <t>Bajo</t>
  </si>
  <si>
    <t>Plan de compensación ambiental (PCA)</t>
  </si>
  <si>
    <t>Programa de apoyo al desarrollo local</t>
  </si>
  <si>
    <t>DESCRIPCION 2</t>
  </si>
  <si>
    <t>Prevención</t>
  </si>
  <si>
    <t>Bimestral</t>
  </si>
  <si>
    <t>LUGAR 2</t>
  </si>
  <si>
    <t>INDICADOR 2</t>
  </si>
  <si>
    <t>MEDIO 2</t>
  </si>
  <si>
    <t>RESPONSABLE 2</t>
  </si>
  <si>
    <t>Operación</t>
  </si>
  <si>
    <t>Calidad</t>
  </si>
  <si>
    <t>Alteración de la calidad de agua por incremento de sedimentos</t>
  </si>
  <si>
    <t>Medio</t>
  </si>
  <si>
    <t>Plan de contingencias (PC)</t>
  </si>
  <si>
    <t>Programa de compensación social e indemnización</t>
  </si>
  <si>
    <t>DESCRIPCION 3</t>
  </si>
  <si>
    <t>Rehabilitación</t>
  </si>
  <si>
    <t>Diaria</t>
  </si>
  <si>
    <t>LUGAR 3</t>
  </si>
  <si>
    <t>INDICADOR 3</t>
  </si>
  <si>
    <t>MEDIO 3</t>
  </si>
  <si>
    <t>RESPONSABLE 3</t>
  </si>
  <si>
    <t>Mantenimiento</t>
  </si>
  <si>
    <t>Calidad de aire</t>
  </si>
  <si>
    <t>Alteración de la calidad visual del paisaje</t>
  </si>
  <si>
    <t>Plan de manejo ambiental (PMA)</t>
  </si>
  <si>
    <t>Programa de comunicación e información ciudadana</t>
  </si>
  <si>
    <t>DESCRIPCION 4</t>
  </si>
  <si>
    <t>Mensual</t>
  </si>
  <si>
    <t>LUGAR 4</t>
  </si>
  <si>
    <t>INDICADOR 4</t>
  </si>
  <si>
    <t>MEDIO 4</t>
  </si>
  <si>
    <t>RESPONSABLE 4</t>
  </si>
  <si>
    <t>Abandono y cierre</t>
  </si>
  <si>
    <t>Calidad de suelo</t>
  </si>
  <si>
    <t>Alteración de las comunidades de flora y fauna acuática</t>
  </si>
  <si>
    <t>Plan de minimización y manejo de residuos sólidos (PMMRS)</t>
  </si>
  <si>
    <t>Programa de contingencia antropológica para pueblos indígenas u originarios en situación de aislamiento contacto inicial (PIACI)</t>
  </si>
  <si>
    <t>DESCRIPCION 5</t>
  </si>
  <si>
    <t>Quincenal</t>
  </si>
  <si>
    <t>LUGAR 5</t>
  </si>
  <si>
    <t>INDICADOR 5</t>
  </si>
  <si>
    <t>MEDIO 5</t>
  </si>
  <si>
    <t>RESPONSABLE 5</t>
  </si>
  <si>
    <t>Capacidad de uso mayor de tierras</t>
  </si>
  <si>
    <t>Alteración del relieve local</t>
  </si>
  <si>
    <t>Plan de relaciones comunitarias (PRC)</t>
  </si>
  <si>
    <t>Programa de control de plagas</t>
  </si>
  <si>
    <t xml:space="preserve">Semanal </t>
  </si>
  <si>
    <t>Cambio de uso de suelo</t>
  </si>
  <si>
    <t>Plan de vigilancia ambiental (PVA)</t>
  </si>
  <si>
    <t>Programa de empleo local</t>
  </si>
  <si>
    <t>Semestral</t>
  </si>
  <si>
    <t>Caudal ecológico</t>
  </si>
  <si>
    <t>Cambio en el caudal de los cursos de agua</t>
  </si>
  <si>
    <t>Programa de manejo de biodiversidad</t>
  </si>
  <si>
    <t>Trimestral</t>
  </si>
  <si>
    <t>Clima y meteorología</t>
  </si>
  <si>
    <t>Cambio en el nivel freático y pérdida de manantiales</t>
  </si>
  <si>
    <t>Programa de manejo de control de acceso</t>
  </si>
  <si>
    <t>Cultura</t>
  </si>
  <si>
    <t>Cambios en el uso de la tierra</t>
  </si>
  <si>
    <t>Programa de manejo de desbosque y/o desbroce</t>
  </si>
  <si>
    <t>Demografía</t>
  </si>
  <si>
    <t>Cambios en la forma de organización social</t>
  </si>
  <si>
    <t>Programa de manejo de efluentes</t>
  </si>
  <si>
    <t>Diversidad</t>
  </si>
  <si>
    <t>Cambios en las actividades económicas</t>
  </si>
  <si>
    <t>Programa de manejo de embalses</t>
  </si>
  <si>
    <t>Economía</t>
  </si>
  <si>
    <t>Cambios en los hábitos y costumbres de la población local</t>
  </si>
  <si>
    <t>Programa de manejo de explosivos</t>
  </si>
  <si>
    <t>Ecosistemas marinos</t>
  </si>
  <si>
    <t>Contribución al presupuesto público</t>
  </si>
  <si>
    <t>Programa de manejo de los depósitos de material excedente</t>
  </si>
  <si>
    <t>Educación</t>
  </si>
  <si>
    <t>Erosión de suelo</t>
  </si>
  <si>
    <t>Programa de manejo de patrimonio cultural y arqueológico</t>
  </si>
  <si>
    <t>Flora y vegetación</t>
  </si>
  <si>
    <t>Expectativas de mayor inversión social</t>
  </si>
  <si>
    <t>Programa de manejo de radiaciones no ionizantes</t>
  </si>
  <si>
    <t xml:space="preserve">Geología </t>
  </si>
  <si>
    <t>Incremento de ingreso familiar</t>
  </si>
  <si>
    <t>Programa de manejo de recursos hídricos</t>
  </si>
  <si>
    <t>Geomorfología</t>
  </si>
  <si>
    <t>Incremento de niveles de ruido</t>
  </si>
  <si>
    <t>Programa de manejo de reforestación y/o revegetación</t>
  </si>
  <si>
    <t>Geoquímica</t>
  </si>
  <si>
    <t>Incremento de vibraciones</t>
  </si>
  <si>
    <t>Programa de manejo de ruidos</t>
  </si>
  <si>
    <t>Hidrobiología continental</t>
  </si>
  <si>
    <t>Oportunidad de generación de empleo local</t>
  </si>
  <si>
    <t>Programa de manejo de seguridad vial</t>
  </si>
  <si>
    <t>Hidrogeología</t>
  </si>
  <si>
    <t>Perturbación de la fauna silvestre</t>
  </si>
  <si>
    <t>Programa de manejo de señalización ambiental</t>
  </si>
  <si>
    <t>Insectos y otros artrópodos</t>
  </si>
  <si>
    <t>Pérdida de cobertura vegetal</t>
  </si>
  <si>
    <t>Programa de manejo de vibraciones</t>
  </si>
  <si>
    <t>Mamíferos</t>
  </si>
  <si>
    <t>Pérdida de hábitat acuático</t>
  </si>
  <si>
    <t>Programa de manejo de áreas de préstamo (canteras)</t>
  </si>
  <si>
    <t>Paisaje visual</t>
  </si>
  <si>
    <t>Pérdida de hábitat para la fauna silvestre</t>
  </si>
  <si>
    <t>Programa de manejo del recurso aire</t>
  </si>
  <si>
    <t>Ecosistemas terrestres</t>
  </si>
  <si>
    <t xml:space="preserve">Organizaciones, grupos de interés e institucionalidad </t>
  </si>
  <si>
    <t>Radiaciones no ionizantes</t>
  </si>
  <si>
    <t>Ruido</t>
  </si>
  <si>
    <t>Salud</t>
  </si>
  <si>
    <t>Servicios Ecosistémicos</t>
  </si>
  <si>
    <t>Suelo</t>
  </si>
  <si>
    <t>Territorio y recursos naturales</t>
  </si>
  <si>
    <t>Vibraciones</t>
  </si>
  <si>
    <t>Vivienda y servicios</t>
  </si>
  <si>
    <t>Recuperación del hábitat para la fauna</t>
  </si>
  <si>
    <t>Saturación de los servicios públicos</t>
  </si>
  <si>
    <t>Temores de contaminación ambiental</t>
  </si>
  <si>
    <t>Programa de manejo de sustancias peligrosas</t>
  </si>
  <si>
    <t>Programa de manejo de taludes y control de erosión</t>
  </si>
  <si>
    <t>Programa de manejo del paisaje</t>
  </si>
  <si>
    <t>Programa de manejo del recurso suelo</t>
  </si>
  <si>
    <t>Programa de monitoreo de aves</t>
  </si>
  <si>
    <t>Programa de monitoreo de bentos</t>
  </si>
  <si>
    <t>Programa de monitoreo de calidad de aire</t>
  </si>
  <si>
    <t>Programa de monitoreo de flora y vegetación</t>
  </si>
  <si>
    <t>Programa de monitoreo de insectos y otros artrópodos</t>
  </si>
  <si>
    <t>Programa de monitoreo de macrofitas</t>
  </si>
  <si>
    <t>Programa de monitoreo de mamíferos</t>
  </si>
  <si>
    <t>Programa de monitoreo de necton</t>
  </si>
  <si>
    <t>Programa de monitoreo de niveles de radiaciones no ionizantes</t>
  </si>
  <si>
    <t>Programa de monitoreo de perifiton</t>
  </si>
  <si>
    <t>Programa de monitoreo de reptiles y anfibios</t>
  </si>
  <si>
    <t>Programa de monitoreo de ruido ambiental</t>
  </si>
  <si>
    <t>Programa de monitoreo de suelo</t>
  </si>
  <si>
    <t>Programa de monitoreo de vibraciones</t>
  </si>
  <si>
    <t>Programa de monitoreo participativo</t>
  </si>
  <si>
    <t>Programa de restauración o rehabilitación de áreas con componentes temporales</t>
  </si>
  <si>
    <t>MEDIO_VERIFICACION</t>
  </si>
  <si>
    <t>ETAPA_PROYECTO</t>
  </si>
  <si>
    <t>FACTOR_AMBIENTAL</t>
  </si>
  <si>
    <t>IMPACTO_AMBIENTAL</t>
  </si>
  <si>
    <t>NIVEL_SIGNIFICANCIA</t>
  </si>
  <si>
    <t>DESCRIPCION_MEDIDA</t>
  </si>
  <si>
    <t>TIPO_MEDIDA</t>
  </si>
  <si>
    <t>Compensación</t>
  </si>
  <si>
    <t>Eventual</t>
  </si>
  <si>
    <t>Permanente</t>
  </si>
  <si>
    <t>Caudal hidrológico</t>
  </si>
  <si>
    <t>Sismicidad</t>
  </si>
  <si>
    <t>Sismotectónica</t>
  </si>
  <si>
    <t>Uso actual de la tierra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</si>
</sst>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8"/>
      <name val="Calibri"/>
      <family val="2"/>
      <scheme val="minor"/>
    </font>
    <font>
      <sz val="1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0" fillId="3" borderId="0" xfId="0" applyFill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"/>
  <sheetViews>
    <sheetView showGridLines="0" zoomScaleNormal="100" workbookViewId="0">
      <selection activeCell="C16" sqref="C16"/>
    </sheetView>
  </sheetViews>
  <sheetFormatPr baseColWidth="10" defaultColWidth="11.42578125" defaultRowHeight="15" x14ac:dyDescent="0.25"/>
  <cols>
    <col min="1" max="1" width="11.42578125" bestFit="1" customWidth="1"/>
    <col min="2" max="2" width="19.42578125" bestFit="1" customWidth="1"/>
    <col min="3" max="3" width="11.42578125" bestFit="1" customWidth="1"/>
    <col min="4" max="4" width="19.42578125" bestFit="1" customWidth="1"/>
    <col min="5" max="5" width="11.7109375" customWidth="1"/>
    <col min="6" max="6" width="37" bestFit="1" customWidth="1"/>
    <col min="7" max="7" width="19.7109375" bestFit="1" customWidth="1"/>
    <col min="8" max="8" width="23.85546875" customWidth="1"/>
    <col min="9" max="9" width="16.42578125" bestFit="1" customWidth="1"/>
    <col min="10" max="10" width="47.28515625" bestFit="1" customWidth="1"/>
    <col min="11" max="11" width="16.42578125" customWidth="1"/>
    <col min="12" max="12" width="47.28515625" customWidth="1"/>
    <col min="13" max="13" width="22.5703125" customWidth="1"/>
    <col min="14" max="14" width="16.42578125" customWidth="1"/>
    <col min="15" max="17" width="22.5703125" customWidth="1"/>
    <col min="18" max="18" width="12.85546875" bestFit="1" customWidth="1"/>
    <col min="19" max="19" width="15" customWidth="1"/>
    <col min="20" max="20" width="23.42578125" customWidth="1"/>
    <col min="21" max="21" width="21.28515625" customWidth="1"/>
    <col min="22" max="22" width="15.85546875" customWidth="1"/>
  </cols>
  <sheetData>
    <row r="1" spans="1:22" x14ac:dyDescent="0.25">
      <c r="A1" s="4" t="s">
        <v>0</v>
      </c>
      <c r="B1" s="4" t="s">
        <v>171</v>
      </c>
      <c r="C1" s="4" t="s">
        <v>1</v>
      </c>
      <c r="D1" s="4" t="s">
        <v>172</v>
      </c>
      <c r="E1" s="4" t="s">
        <v>2</v>
      </c>
      <c r="F1" s="4" t="s">
        <v>173</v>
      </c>
      <c r="G1" s="4" t="s">
        <v>3</v>
      </c>
      <c r="H1" s="4" t="s">
        <v>174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175</v>
      </c>
      <c r="N1" s="4" t="s">
        <v>8</v>
      </c>
      <c r="O1" s="4" t="s">
        <v>176</v>
      </c>
      <c r="P1" s="4" t="s">
        <v>9</v>
      </c>
      <c r="Q1" s="4" t="s">
        <v>10</v>
      </c>
      <c r="R1" s="4" t="s">
        <v>11</v>
      </c>
      <c r="S1" s="4" t="s">
        <v>12</v>
      </c>
      <c r="T1" s="4" t="s">
        <v>170</v>
      </c>
      <c r="U1" s="4" t="s">
        <v>13</v>
      </c>
      <c r="V1" s="4" t="s">
        <v>14</v>
      </c>
    </row>
    <row r="2" spans="1:22" x14ac:dyDescent="0.25">
      <c r="A2" s="5">
        <f>VLOOKUP(B2,MASTER!$A$2:$B$6,2,FALSE)</f>
        <v>1</v>
      </c>
      <c r="B2" t="s">
        <v>15</v>
      </c>
      <c r="C2" s="5">
        <f>VLOOKUP(D2,MASTER!$D$2:$E$38,2,FALSE)</f>
        <v>98</v>
      </c>
      <c r="D2" t="s">
        <v>16</v>
      </c>
      <c r="E2" s="5">
        <f>VLOOKUP(F2,MASTER!$G$2:$H$30,2,FALSE)</f>
        <v>2</v>
      </c>
      <c r="F2" t="s">
        <v>17</v>
      </c>
      <c r="G2" s="5">
        <f>VLOOKUP(H2,MASTER!$J$2:$K$5,2,FALSE)</f>
        <v>4</v>
      </c>
      <c r="H2" t="s">
        <v>18</v>
      </c>
      <c r="I2" s="5">
        <f>VLOOKUP(J2,MASTER!$M$2:$N$8,2,FALSE)</f>
        <v>5</v>
      </c>
      <c r="J2" t="s">
        <v>19</v>
      </c>
      <c r="K2" s="5">
        <f>VLOOKUP(L2,MASTER!$P$2:$Q$45,2,FALSE)</f>
        <v>20</v>
      </c>
      <c r="L2" t="s">
        <v>20</v>
      </c>
      <c r="M2" t="s">
        <v>21</v>
      </c>
      <c r="N2" s="5">
        <f>VLOOKUP(O2,MASTER!$S$2:$T$5,2,FALSE)</f>
        <v>5</v>
      </c>
      <c r="O2" t="s">
        <v>22</v>
      </c>
      <c r="P2" s="5">
        <f>VLOOKUP(Q2,MASTER!$V$2:$W$11,2,FALSE)</f>
        <v>34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>
        <v>3200</v>
      </c>
    </row>
    <row r="3" spans="1:22" x14ac:dyDescent="0.25">
      <c r="A3" s="5">
        <f>VLOOKUP(B3,MASTER!$A$2:$B$6,2,FALSE)</f>
        <v>2</v>
      </c>
      <c r="B3" t="s">
        <v>28</v>
      </c>
      <c r="C3" s="5">
        <f>VLOOKUP(D3,MASTER!$D$2:$E$38,2,FALSE)</f>
        <v>96</v>
      </c>
      <c r="D3" t="s">
        <v>29</v>
      </c>
      <c r="E3" s="5">
        <f>VLOOKUP(F3,MASTER!$G$2:$H$30,2,FALSE)</f>
        <v>4</v>
      </c>
      <c r="F3" t="s">
        <v>43</v>
      </c>
      <c r="G3" s="5">
        <f>VLOOKUP(H3,MASTER!$J$2:$K$5,2,FALSE)</f>
        <v>1</v>
      </c>
      <c r="H3" t="s">
        <v>31</v>
      </c>
      <c r="I3" s="5">
        <f>VLOOKUP(J3,MASTER!$M$2:$N$8,2,FALSE)</f>
        <v>9</v>
      </c>
      <c r="J3" t="s">
        <v>32</v>
      </c>
      <c r="K3" s="5">
        <f>VLOOKUP(L3,MASTER!$P$2:$Q$45,2,FALSE)</f>
        <v>21</v>
      </c>
      <c r="L3" t="s">
        <v>33</v>
      </c>
      <c r="M3" t="s">
        <v>34</v>
      </c>
      <c r="N3" s="5">
        <f>VLOOKUP(O3,MASTER!$S$2:$T$5,2,FALSE)</f>
        <v>6</v>
      </c>
      <c r="O3" t="s">
        <v>35</v>
      </c>
      <c r="P3" s="5">
        <f>VLOOKUP(Q3,MASTER!$V$2:$W$11,2,FALSE)</f>
        <v>36</v>
      </c>
      <c r="Q3" t="s">
        <v>36</v>
      </c>
      <c r="R3" t="s">
        <v>37</v>
      </c>
      <c r="S3" t="s">
        <v>38</v>
      </c>
      <c r="T3" t="s">
        <v>39</v>
      </c>
      <c r="U3" t="s">
        <v>40</v>
      </c>
      <c r="V3">
        <v>52129</v>
      </c>
    </row>
    <row r="4" spans="1:22" x14ac:dyDescent="0.25">
      <c r="A4" s="5">
        <f>VLOOKUP(B4,MASTER!$A$2:$B$6,2,FALSE)</f>
        <v>3</v>
      </c>
      <c r="B4" t="s">
        <v>41</v>
      </c>
      <c r="C4" s="5">
        <f>VLOOKUP(D4,MASTER!$D$2:$E$38,2,FALSE)</f>
        <v>86</v>
      </c>
      <c r="D4" t="s">
        <v>42</v>
      </c>
      <c r="E4" s="5">
        <f>VLOOKUP(F4,MASTER!$G$2:$H$30,2,FALSE)</f>
        <v>5</v>
      </c>
      <c r="F4" t="s">
        <v>56</v>
      </c>
      <c r="G4" s="5">
        <f>VLOOKUP(H4,MASTER!$J$2:$K$5,2,FALSE)</f>
        <v>3</v>
      </c>
      <c r="H4" t="s">
        <v>44</v>
      </c>
      <c r="I4" s="5">
        <f>VLOOKUP(J4,MASTER!$M$2:$N$8,2,FALSE)</f>
        <v>10</v>
      </c>
      <c r="J4" t="s">
        <v>45</v>
      </c>
      <c r="K4" s="5">
        <f>VLOOKUP(L4,MASTER!$P$2:$Q$45,2,FALSE)</f>
        <v>22</v>
      </c>
      <c r="L4" t="s">
        <v>46</v>
      </c>
      <c r="M4" t="s">
        <v>47</v>
      </c>
      <c r="N4" s="5">
        <f>VLOOKUP(O4,MASTER!$S$2:$T$5,2,FALSE)</f>
        <v>7</v>
      </c>
      <c r="O4" t="s">
        <v>48</v>
      </c>
      <c r="P4" s="5">
        <f>VLOOKUP(Q4,MASTER!$V$2:$W$11,2,FALSE)</f>
        <v>29</v>
      </c>
      <c r="Q4" t="s">
        <v>49</v>
      </c>
      <c r="R4" t="s">
        <v>50</v>
      </c>
      <c r="S4" t="s">
        <v>51</v>
      </c>
      <c r="T4" t="s">
        <v>52</v>
      </c>
      <c r="U4" t="s">
        <v>53</v>
      </c>
      <c r="V4">
        <v>123000</v>
      </c>
    </row>
    <row r="5" spans="1:22" x14ac:dyDescent="0.25">
      <c r="A5" s="5">
        <f>VLOOKUP(B5,MASTER!$A$2:$B$6,2,FALSE)</f>
        <v>4</v>
      </c>
      <c r="B5" t="s">
        <v>54</v>
      </c>
      <c r="C5" s="5">
        <f>VLOOKUP(D5,MASTER!$D$2:$E$38,2,FALSE)</f>
        <v>81</v>
      </c>
      <c r="D5" t="s">
        <v>55</v>
      </c>
      <c r="E5" s="5">
        <f>VLOOKUP(F5,MASTER!$G$2:$H$30,2,FALSE)</f>
        <v>6</v>
      </c>
      <c r="F5" t="s">
        <v>67</v>
      </c>
      <c r="G5" s="5">
        <f>VLOOKUP(H5,MASTER!$J$2:$K$5,2,FALSE)</f>
        <v>4</v>
      </c>
      <c r="H5" t="s">
        <v>18</v>
      </c>
      <c r="I5" s="5">
        <f>VLOOKUP(J5,MASTER!$M$2:$N$8,2,FALSE)</f>
        <v>2</v>
      </c>
      <c r="J5" t="s">
        <v>57</v>
      </c>
      <c r="K5" s="5">
        <f>VLOOKUP(L5,MASTER!$P$2:$Q$45,2,FALSE)</f>
        <v>23</v>
      </c>
      <c r="L5" t="s">
        <v>58</v>
      </c>
      <c r="M5" t="s">
        <v>59</v>
      </c>
      <c r="N5" s="5">
        <f>VLOOKUP(O5,MASTER!$S$2:$T$5,2,FALSE)</f>
        <v>4</v>
      </c>
      <c r="O5" t="s">
        <v>177</v>
      </c>
      <c r="P5" s="5">
        <f>VLOOKUP(Q5,MASTER!$V$2:$W$11,2,FALSE)</f>
        <v>37</v>
      </c>
      <c r="Q5" t="s">
        <v>60</v>
      </c>
      <c r="R5" t="s">
        <v>61</v>
      </c>
      <c r="S5" t="s">
        <v>62</v>
      </c>
      <c r="T5" t="s">
        <v>63</v>
      </c>
      <c r="U5" t="s">
        <v>64</v>
      </c>
      <c r="V5">
        <v>38740</v>
      </c>
    </row>
    <row r="6" spans="1:22" x14ac:dyDescent="0.25">
      <c r="A6" s="5">
        <f>VLOOKUP(B6,MASTER!$A$2:$B$6,2,FALSE)</f>
        <v>100000</v>
      </c>
      <c r="B6" t="s">
        <v>65</v>
      </c>
      <c r="C6" s="5">
        <f>VLOOKUP(D6,MASTER!$D$2:$E$38,2,FALSE)</f>
        <v>89</v>
      </c>
      <c r="D6" t="s">
        <v>66</v>
      </c>
      <c r="E6" s="5">
        <f>VLOOKUP(F6,MASTER!$G$2:$H$30,2,FALSE)</f>
        <v>7</v>
      </c>
      <c r="F6" t="s">
        <v>77</v>
      </c>
      <c r="G6" s="5">
        <f>VLOOKUP(H6,MASTER!$J$2:$K$5,2,FALSE)</f>
        <v>1</v>
      </c>
      <c r="H6" t="s">
        <v>31</v>
      </c>
      <c r="I6" s="5">
        <f>VLOOKUP(J6,MASTER!$M$2:$N$8,2,FALSE)</f>
        <v>11</v>
      </c>
      <c r="J6" t="s">
        <v>68</v>
      </c>
      <c r="K6" s="5">
        <f>VLOOKUP(L6,MASTER!$P$2:$Q$45,2,FALSE)</f>
        <v>24</v>
      </c>
      <c r="L6" t="s">
        <v>69</v>
      </c>
      <c r="M6" t="s">
        <v>70</v>
      </c>
      <c r="N6" s="5">
        <f>VLOOKUP(O6,MASTER!$S$2:$T$5,2,FALSE)</f>
        <v>5</v>
      </c>
      <c r="O6" t="s">
        <v>22</v>
      </c>
      <c r="P6" s="5">
        <f>VLOOKUP(Q6,MASTER!$V$2:$W$11,2,FALSE)</f>
        <v>31</v>
      </c>
      <c r="Q6" t="s">
        <v>71</v>
      </c>
      <c r="R6" t="s">
        <v>72</v>
      </c>
      <c r="S6" t="s">
        <v>73</v>
      </c>
      <c r="T6" t="s">
        <v>74</v>
      </c>
      <c r="U6" t="s">
        <v>75</v>
      </c>
      <c r="V6">
        <v>219210</v>
      </c>
    </row>
  </sheetData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2000000}">
          <x14:formula1>
            <xm:f>MASTER!$D$2:$D$38</xm:f>
          </x14:formula1>
          <xm:sqref>D2:D6</xm:sqref>
        </x14:dataValidation>
        <x14:dataValidation type="list" allowBlank="1" showInputMessage="1" showErrorMessage="1" xr:uid="{C73B61AF-28B3-492C-8A40-C6E269905D5B}">
          <x14:formula1>
            <xm:f>MASTER!$A$2:$A$6</xm:f>
          </x14:formula1>
          <xm:sqref>B2:B6</xm:sqref>
        </x14:dataValidation>
        <x14:dataValidation type="list" allowBlank="1" showInputMessage="1" showErrorMessage="1" xr:uid="{07D7B168-26B4-4ACC-9251-7F36F8546C4C}">
          <x14:formula1>
            <xm:f>MASTER!$J$2:$J$5</xm:f>
          </x14:formula1>
          <xm:sqref>H2:H6</xm:sqref>
        </x14:dataValidation>
        <x14:dataValidation type="list" allowBlank="1" showInputMessage="1" showErrorMessage="1" xr:uid="{AC7A81D3-9E10-4121-B876-135CC19A566F}">
          <x14:formula1>
            <xm:f>MASTER!$M$2:$M$8</xm:f>
          </x14:formula1>
          <xm:sqref>J2:J6</xm:sqref>
        </x14:dataValidation>
        <x14:dataValidation type="list" allowBlank="1" showInputMessage="1" showErrorMessage="1" xr:uid="{55A0B042-8C0E-47E1-B1D5-EC82DA2B2FD5}">
          <x14:formula1>
            <xm:f>MASTER!$S$2:$S$5</xm:f>
          </x14:formula1>
          <xm:sqref>O2:O6</xm:sqref>
        </x14:dataValidation>
        <x14:dataValidation type="list" allowBlank="1" showInputMessage="1" showErrorMessage="1" xr:uid="{F74EE3DC-DCE7-4044-9F86-E7E300F16B76}">
          <x14:formula1>
            <xm:f>MASTER!$V$2:$V$11</xm:f>
          </x14:formula1>
          <xm:sqref>Q2:Q6</xm:sqref>
        </x14:dataValidation>
        <x14:dataValidation type="list" allowBlank="1" showInputMessage="1" showErrorMessage="1" xr:uid="{5B35FAEA-8845-4139-9A26-44635FB9183D}">
          <x14:formula1>
            <xm:f>MASTER!$P$2:$P$45</xm:f>
          </x14:formula1>
          <xm:sqref>L2:L6</xm:sqref>
        </x14:dataValidation>
        <x14:dataValidation type="list" allowBlank="1" showInputMessage="1" showErrorMessage="1" xr:uid="{E924A00A-B600-4FE5-943E-85932327674C}">
          <x14:formula1>
            <xm:f>MASTER!$G$2:$G$30</xm:f>
          </x14:formula1>
          <xm:sqref>F2:F6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5"/>
  <sheetViews>
    <sheetView showGridLines="0" tabSelected="1" zoomScaleNormal="100" workbookViewId="0">
      <selection activeCell="V19" sqref="V19"/>
    </sheetView>
  </sheetViews>
  <sheetFormatPr baseColWidth="10" defaultColWidth="9.140625" defaultRowHeight="15.75" x14ac:dyDescent="0.3"/>
  <cols>
    <col min="1" max="1" width="20.28515625" style="1" customWidth="1"/>
    <col min="2" max="2" width="10" style="1" bestFit="1" customWidth="1"/>
    <col min="3" max="3" width="7.42578125" style="1" customWidth="1"/>
    <col min="4" max="4" width="50.42578125" style="1" bestFit="1" customWidth="1"/>
    <col min="5" max="5" width="11.5703125" style="1" bestFit="1" customWidth="1"/>
    <col min="6" max="6" width="9.140625" style="1"/>
    <col min="7" max="7" width="67" style="1" bestFit="1" customWidth="1"/>
    <col min="8" max="8" width="12.5703125" style="1" bestFit="1" customWidth="1"/>
    <col min="9" max="9" width="9.140625" style="1"/>
    <col min="10" max="10" width="21.85546875" style="1" bestFit="1" customWidth="1"/>
    <col min="11" max="11" width="9.7109375" style="1" bestFit="1" customWidth="1"/>
    <col min="12" max="12" width="9.140625" style="1"/>
    <col min="13" max="13" width="56.85546875" style="1" bestFit="1" customWidth="1"/>
    <col min="14" max="15" width="9.140625" style="1"/>
    <col min="16" max="16" width="116.85546875" style="1" customWidth="1"/>
    <col min="17" max="17" width="14.85546875" style="1" bestFit="1" customWidth="1"/>
    <col min="18" max="18" width="9.140625" style="1"/>
    <col min="19" max="19" width="14.7109375" style="1" bestFit="1" customWidth="1"/>
    <col min="20" max="20" width="8.42578125" style="1" bestFit="1" customWidth="1"/>
    <col min="21" max="21" width="9.140625" style="1"/>
    <col min="22" max="22" width="13" style="1" bestFit="1" customWidth="1"/>
    <col min="23" max="23" width="16.140625" style="1" bestFit="1" customWidth="1"/>
    <col min="24" max="16384" width="9.140625" style="1"/>
  </cols>
  <sheetData>
    <row r="1" spans="1:23" x14ac:dyDescent="0.3">
      <c r="A1" s="2" t="s">
        <v>171</v>
      </c>
      <c r="B1" s="2" t="s">
        <v>0</v>
      </c>
      <c r="D1" s="2" t="s">
        <v>172</v>
      </c>
      <c r="E1" s="2" t="s">
        <v>1</v>
      </c>
      <c r="G1" s="2" t="s">
        <v>173</v>
      </c>
      <c r="H1" s="2" t="s">
        <v>2</v>
      </c>
      <c r="J1" s="2" t="s">
        <v>174</v>
      </c>
      <c r="K1" s="2" t="s">
        <v>3</v>
      </c>
      <c r="M1" s="2" t="s">
        <v>5</v>
      </c>
      <c r="N1" s="2" t="s">
        <v>4</v>
      </c>
      <c r="P1" s="2" t="s">
        <v>7</v>
      </c>
      <c r="Q1" s="2" t="s">
        <v>6</v>
      </c>
      <c r="S1" s="2" t="s">
        <v>176</v>
      </c>
      <c r="T1" s="2" t="s">
        <v>8</v>
      </c>
      <c r="V1" s="2" t="s">
        <v>10</v>
      </c>
      <c r="W1" s="2" t="s">
        <v>9</v>
      </c>
    </row>
    <row r="2" spans="1:23" x14ac:dyDescent="0.3">
      <c r="A2" s="3" t="s">
        <v>15</v>
      </c>
      <c r="B2" s="3">
        <v>1</v>
      </c>
      <c r="D2" s="3" t="s">
        <v>16</v>
      </c>
      <c r="E2" s="3">
        <v>98</v>
      </c>
      <c r="G2" s="3" t="s">
        <v>17</v>
      </c>
      <c r="H2" s="3">
        <v>2</v>
      </c>
      <c r="J2" s="6" t="s">
        <v>18</v>
      </c>
      <c r="K2" s="6">
        <v>4</v>
      </c>
      <c r="M2" s="3" t="s">
        <v>19</v>
      </c>
      <c r="N2" s="3">
        <v>5</v>
      </c>
      <c r="P2" s="3" t="s">
        <v>20</v>
      </c>
      <c r="Q2" s="3">
        <v>20</v>
      </c>
      <c r="S2" s="3" t="s">
        <v>22</v>
      </c>
      <c r="T2" s="3">
        <v>5</v>
      </c>
      <c r="V2" s="3" t="s">
        <v>23</v>
      </c>
      <c r="W2" s="3">
        <v>34</v>
      </c>
    </row>
    <row r="3" spans="1:23" x14ac:dyDescent="0.3">
      <c r="A3" s="3" t="s">
        <v>28</v>
      </c>
      <c r="B3" s="3">
        <v>2</v>
      </c>
      <c r="D3" s="3" t="s">
        <v>29</v>
      </c>
      <c r="E3" s="3">
        <v>96</v>
      </c>
      <c r="G3" s="3" t="s">
        <v>30</v>
      </c>
      <c r="H3" s="3">
        <v>3</v>
      </c>
      <c r="J3" s="6" t="s">
        <v>31</v>
      </c>
      <c r="K3" s="6">
        <v>1</v>
      </c>
      <c r="M3" s="3" t="s">
        <v>32</v>
      </c>
      <c r="N3" s="3">
        <v>9</v>
      </c>
      <c r="P3" s="3" t="s">
        <v>33</v>
      </c>
      <c r="Q3" s="3">
        <v>21</v>
      </c>
      <c r="S3" s="3" t="s">
        <v>35</v>
      </c>
      <c r="T3" s="3">
        <v>6</v>
      </c>
      <c r="V3" s="3" t="s">
        <v>36</v>
      </c>
      <c r="W3" s="3">
        <v>36</v>
      </c>
    </row>
    <row r="4" spans="1:23" x14ac:dyDescent="0.3">
      <c r="A4" s="3" t="s">
        <v>41</v>
      </c>
      <c r="B4" s="3">
        <v>3</v>
      </c>
      <c r="D4" s="3" t="s">
        <v>42</v>
      </c>
      <c r="E4" s="3">
        <v>86</v>
      </c>
      <c r="G4" s="3" t="s">
        <v>43</v>
      </c>
      <c r="H4" s="3">
        <v>4</v>
      </c>
      <c r="J4" s="6" t="s">
        <v>44</v>
      </c>
      <c r="K4" s="6">
        <v>3</v>
      </c>
      <c r="M4" s="3" t="s">
        <v>45</v>
      </c>
      <c r="N4" s="3">
        <v>10</v>
      </c>
      <c r="P4" s="3" t="s">
        <v>46</v>
      </c>
      <c r="Q4" s="3">
        <v>22</v>
      </c>
      <c r="S4" s="3" t="s">
        <v>48</v>
      </c>
      <c r="T4" s="3">
        <v>7</v>
      </c>
      <c r="V4" s="3" t="s">
        <v>49</v>
      </c>
      <c r="W4" s="3">
        <v>29</v>
      </c>
    </row>
    <row r="5" spans="1:23" x14ac:dyDescent="0.3">
      <c r="A5" s="3" t="s">
        <v>54</v>
      </c>
      <c r="B5" s="3">
        <v>4</v>
      </c>
      <c r="D5" s="3" t="s">
        <v>55</v>
      </c>
      <c r="E5" s="3">
        <v>81</v>
      </c>
      <c r="G5" s="3" t="s">
        <v>56</v>
      </c>
      <c r="H5" s="3">
        <v>5</v>
      </c>
      <c r="M5" s="3" t="s">
        <v>57</v>
      </c>
      <c r="N5" s="3">
        <v>2</v>
      </c>
      <c r="P5" s="3" t="s">
        <v>58</v>
      </c>
      <c r="Q5" s="3">
        <v>23</v>
      </c>
      <c r="S5" s="3" t="s">
        <v>177</v>
      </c>
      <c r="T5" s="3">
        <v>4</v>
      </c>
      <c r="V5" s="3" t="s">
        <v>60</v>
      </c>
      <c r="W5" s="3">
        <v>37</v>
      </c>
    </row>
    <row r="6" spans="1:23" x14ac:dyDescent="0.3">
      <c r="A6" s="3" t="s">
        <v>65</v>
      </c>
      <c r="B6" s="3">
        <v>100000</v>
      </c>
      <c r="D6" s="3" t="s">
        <v>66</v>
      </c>
      <c r="E6" s="3">
        <v>89</v>
      </c>
      <c r="G6" s="3" t="s">
        <v>67</v>
      </c>
      <c r="H6" s="3">
        <v>6</v>
      </c>
      <c r="M6" s="3" t="s">
        <v>68</v>
      </c>
      <c r="N6" s="3">
        <v>11</v>
      </c>
      <c r="P6" s="3" t="s">
        <v>69</v>
      </c>
      <c r="Q6" s="3">
        <v>24</v>
      </c>
      <c r="V6" s="3" t="s">
        <v>71</v>
      </c>
      <c r="W6" s="3">
        <v>31</v>
      </c>
    </row>
    <row r="7" spans="1:23" x14ac:dyDescent="0.3">
      <c r="D7" s="3" t="s">
        <v>76</v>
      </c>
      <c r="E7" s="3">
        <v>90</v>
      </c>
      <c r="G7" s="3" t="s">
        <v>77</v>
      </c>
      <c r="H7" s="3">
        <v>7</v>
      </c>
      <c r="M7" s="3" t="s">
        <v>78</v>
      </c>
      <c r="N7" s="3">
        <v>4</v>
      </c>
      <c r="P7" s="3" t="s">
        <v>79</v>
      </c>
      <c r="Q7" s="3">
        <v>16</v>
      </c>
      <c r="V7" s="3" t="s">
        <v>80</v>
      </c>
      <c r="W7" s="3">
        <v>30</v>
      </c>
    </row>
    <row r="8" spans="1:23" x14ac:dyDescent="0.3">
      <c r="D8" s="3" t="s">
        <v>180</v>
      </c>
      <c r="E8" s="3">
        <v>113</v>
      </c>
      <c r="G8" s="3" t="s">
        <v>81</v>
      </c>
      <c r="H8" s="3">
        <v>8</v>
      </c>
      <c r="M8" s="3" t="s">
        <v>82</v>
      </c>
      <c r="N8" s="3">
        <v>3</v>
      </c>
      <c r="P8" s="3" t="s">
        <v>83</v>
      </c>
      <c r="Q8" s="3">
        <v>25</v>
      </c>
      <c r="V8" s="3" t="s">
        <v>84</v>
      </c>
      <c r="W8" s="3">
        <v>33</v>
      </c>
    </row>
    <row r="9" spans="1:23" x14ac:dyDescent="0.3">
      <c r="D9" s="3" t="s">
        <v>85</v>
      </c>
      <c r="E9" s="3">
        <v>111</v>
      </c>
      <c r="G9" s="3" t="s">
        <v>86</v>
      </c>
      <c r="H9" s="3">
        <v>9</v>
      </c>
      <c r="P9" s="3" t="s">
        <v>87</v>
      </c>
      <c r="Q9" s="3">
        <v>27</v>
      </c>
      <c r="V9" s="3" t="s">
        <v>88</v>
      </c>
      <c r="W9" s="3">
        <v>32</v>
      </c>
    </row>
    <row r="10" spans="1:23" x14ac:dyDescent="0.3">
      <c r="D10" s="3" t="s">
        <v>89</v>
      </c>
      <c r="E10" s="3">
        <v>80</v>
      </c>
      <c r="G10" s="3" t="s">
        <v>90</v>
      </c>
      <c r="H10" s="3">
        <v>10</v>
      </c>
      <c r="P10" s="3" t="s">
        <v>91</v>
      </c>
      <c r="Q10" s="3">
        <v>28</v>
      </c>
      <c r="V10" s="3" t="s">
        <v>178</v>
      </c>
      <c r="W10" s="3">
        <v>38</v>
      </c>
    </row>
    <row r="11" spans="1:23" x14ac:dyDescent="0.3">
      <c r="D11" s="3" t="s">
        <v>92</v>
      </c>
      <c r="E11" s="3">
        <v>105</v>
      </c>
      <c r="G11" s="3" t="s">
        <v>93</v>
      </c>
      <c r="H11" s="3">
        <v>11</v>
      </c>
      <c r="P11" s="3" t="s">
        <v>94</v>
      </c>
      <c r="Q11" s="3">
        <v>29</v>
      </c>
      <c r="V11" s="3" t="s">
        <v>179</v>
      </c>
      <c r="W11" s="3">
        <v>35</v>
      </c>
    </row>
    <row r="12" spans="1:23" x14ac:dyDescent="0.3">
      <c r="D12" s="3" t="s">
        <v>95</v>
      </c>
      <c r="E12" s="3">
        <v>104</v>
      </c>
      <c r="G12" s="3" t="s">
        <v>96</v>
      </c>
      <c r="H12" s="3">
        <v>12</v>
      </c>
      <c r="P12" s="3" t="s">
        <v>97</v>
      </c>
      <c r="Q12" s="3">
        <v>30</v>
      </c>
    </row>
    <row r="13" spans="1:23" x14ac:dyDescent="0.3">
      <c r="D13" s="3" t="s">
        <v>98</v>
      </c>
      <c r="E13" s="3">
        <v>95</v>
      </c>
      <c r="G13" s="3" t="s">
        <v>99</v>
      </c>
      <c r="H13" s="3">
        <v>13</v>
      </c>
      <c r="P13" s="3" t="s">
        <v>100</v>
      </c>
      <c r="Q13" s="3">
        <v>17</v>
      </c>
    </row>
    <row r="14" spans="1:23" x14ac:dyDescent="0.3">
      <c r="D14" s="3" t="s">
        <v>101</v>
      </c>
      <c r="E14" s="3">
        <v>103</v>
      </c>
      <c r="G14" s="3" t="s">
        <v>102</v>
      </c>
      <c r="H14" s="3">
        <v>14</v>
      </c>
      <c r="P14" s="3" t="s">
        <v>103</v>
      </c>
      <c r="Q14" s="3">
        <v>31</v>
      </c>
    </row>
    <row r="15" spans="1:23" x14ac:dyDescent="0.3">
      <c r="D15" s="3" t="s">
        <v>104</v>
      </c>
      <c r="E15" s="3">
        <v>93</v>
      </c>
      <c r="G15" s="3" t="s">
        <v>105</v>
      </c>
      <c r="H15" s="3">
        <v>15</v>
      </c>
      <c r="P15" s="3" t="s">
        <v>106</v>
      </c>
      <c r="Q15" s="3">
        <v>32</v>
      </c>
    </row>
    <row r="16" spans="1:23" x14ac:dyDescent="0.3">
      <c r="D16" s="3" t="s">
        <v>137</v>
      </c>
      <c r="E16" s="3">
        <v>92</v>
      </c>
      <c r="G16" s="3" t="s">
        <v>108</v>
      </c>
      <c r="H16" s="3">
        <v>16</v>
      </c>
      <c r="P16" s="3" t="s">
        <v>109</v>
      </c>
      <c r="Q16" s="3">
        <v>33</v>
      </c>
    </row>
    <row r="17" spans="4:17" x14ac:dyDescent="0.3">
      <c r="D17" s="3" t="s">
        <v>107</v>
      </c>
      <c r="E17" s="3">
        <v>107</v>
      </c>
      <c r="G17" s="3" t="s">
        <v>111</v>
      </c>
      <c r="H17" s="3">
        <v>17</v>
      </c>
      <c r="P17" s="3" t="s">
        <v>112</v>
      </c>
      <c r="Q17" s="3">
        <v>34</v>
      </c>
    </row>
    <row r="18" spans="4:17" x14ac:dyDescent="0.3">
      <c r="D18" s="3" t="s">
        <v>110</v>
      </c>
      <c r="E18" s="3">
        <v>94</v>
      </c>
      <c r="G18" s="3" t="s">
        <v>114</v>
      </c>
      <c r="H18" s="3">
        <v>18</v>
      </c>
      <c r="P18" s="3" t="s">
        <v>115</v>
      </c>
      <c r="Q18" s="3">
        <v>35</v>
      </c>
    </row>
    <row r="19" spans="4:17" x14ac:dyDescent="0.3">
      <c r="D19" s="3" t="s">
        <v>113</v>
      </c>
      <c r="E19" s="3">
        <v>77</v>
      </c>
      <c r="G19" s="3" t="s">
        <v>117</v>
      </c>
      <c r="H19" s="3">
        <v>19</v>
      </c>
      <c r="P19" s="3" t="s">
        <v>118</v>
      </c>
      <c r="Q19" s="3">
        <v>36</v>
      </c>
    </row>
    <row r="20" spans="4:17" x14ac:dyDescent="0.3">
      <c r="D20" s="3" t="s">
        <v>116</v>
      </c>
      <c r="E20" s="3">
        <v>76</v>
      </c>
      <c r="G20" s="3" t="s">
        <v>120</v>
      </c>
      <c r="H20" s="3">
        <v>20</v>
      </c>
      <c r="P20" s="3" t="s">
        <v>121</v>
      </c>
      <c r="Q20" s="3">
        <v>37</v>
      </c>
    </row>
    <row r="21" spans="4:17" x14ac:dyDescent="0.3">
      <c r="D21" s="3" t="s">
        <v>119</v>
      </c>
      <c r="E21" s="3">
        <v>78</v>
      </c>
      <c r="G21" s="3" t="s">
        <v>123</v>
      </c>
      <c r="H21" s="3">
        <v>21</v>
      </c>
      <c r="P21" s="3" t="s">
        <v>124</v>
      </c>
      <c r="Q21" s="3">
        <v>38</v>
      </c>
    </row>
    <row r="22" spans="4:17" x14ac:dyDescent="0.3">
      <c r="D22" s="3" t="s">
        <v>122</v>
      </c>
      <c r="E22" s="3">
        <v>101</v>
      </c>
      <c r="G22" s="3" t="s">
        <v>129</v>
      </c>
      <c r="H22" s="3">
        <v>23</v>
      </c>
      <c r="P22" s="3" t="s">
        <v>127</v>
      </c>
      <c r="Q22" s="3">
        <v>39</v>
      </c>
    </row>
    <row r="23" spans="4:17" x14ac:dyDescent="0.3">
      <c r="D23" s="3" t="s">
        <v>125</v>
      </c>
      <c r="E23" s="3">
        <v>87</v>
      </c>
      <c r="G23" s="3" t="s">
        <v>132</v>
      </c>
      <c r="H23" s="3">
        <v>24</v>
      </c>
      <c r="P23" s="3" t="s">
        <v>150</v>
      </c>
      <c r="Q23" s="3">
        <v>40</v>
      </c>
    </row>
    <row r="24" spans="4:17" x14ac:dyDescent="0.3">
      <c r="D24" s="3" t="s">
        <v>128</v>
      </c>
      <c r="E24" s="3">
        <v>99</v>
      </c>
      <c r="G24" s="3" t="s">
        <v>135</v>
      </c>
      <c r="H24" s="3">
        <v>25</v>
      </c>
      <c r="P24" s="3" t="s">
        <v>151</v>
      </c>
      <c r="Q24" s="3">
        <v>41</v>
      </c>
    </row>
    <row r="25" spans="4:17" x14ac:dyDescent="0.3">
      <c r="D25" s="3" t="s">
        <v>131</v>
      </c>
      <c r="E25" s="3">
        <v>97</v>
      </c>
      <c r="G25" s="3" t="s">
        <v>126</v>
      </c>
      <c r="H25" s="3">
        <v>26</v>
      </c>
      <c r="P25" s="3" t="s">
        <v>130</v>
      </c>
      <c r="Q25" s="3">
        <v>42</v>
      </c>
    </row>
    <row r="26" spans="4:17" x14ac:dyDescent="0.3">
      <c r="D26" s="3" t="s">
        <v>138</v>
      </c>
      <c r="E26" s="3">
        <v>106</v>
      </c>
      <c r="G26" s="3" t="s">
        <v>147</v>
      </c>
      <c r="H26" s="3">
        <v>27</v>
      </c>
      <c r="P26" s="3" t="s">
        <v>133</v>
      </c>
      <c r="Q26" s="3">
        <v>26</v>
      </c>
    </row>
    <row r="27" spans="4:17" x14ac:dyDescent="0.3">
      <c r="D27" s="3" t="s">
        <v>134</v>
      </c>
      <c r="E27" s="3">
        <v>112</v>
      </c>
      <c r="G27" s="3" t="s">
        <v>148</v>
      </c>
      <c r="H27" s="3">
        <v>28</v>
      </c>
      <c r="P27" s="3" t="s">
        <v>152</v>
      </c>
      <c r="Q27" s="3">
        <v>43</v>
      </c>
    </row>
    <row r="28" spans="4:17" x14ac:dyDescent="0.3">
      <c r="D28" s="3" t="s">
        <v>139</v>
      </c>
      <c r="E28" s="3">
        <v>84</v>
      </c>
      <c r="G28" s="3" t="s">
        <v>149</v>
      </c>
      <c r="H28" s="3">
        <v>29</v>
      </c>
      <c r="P28" s="3" t="s">
        <v>136</v>
      </c>
      <c r="Q28" s="3">
        <v>44</v>
      </c>
    </row>
    <row r="29" spans="4:17" x14ac:dyDescent="0.3">
      <c r="D29" s="3" t="s">
        <v>140</v>
      </c>
      <c r="E29" s="3">
        <v>82</v>
      </c>
      <c r="P29" s="3" t="s">
        <v>153</v>
      </c>
      <c r="Q29" s="3">
        <v>45</v>
      </c>
    </row>
    <row r="30" spans="4:17" x14ac:dyDescent="0.3">
      <c r="D30" s="3" t="s">
        <v>141</v>
      </c>
      <c r="E30" s="3">
        <v>108</v>
      </c>
      <c r="P30" s="3" t="s">
        <v>154</v>
      </c>
      <c r="Q30" s="3">
        <v>46</v>
      </c>
    </row>
    <row r="31" spans="4:17" x14ac:dyDescent="0.3">
      <c r="D31" s="3" t="s">
        <v>142</v>
      </c>
      <c r="E31" s="3">
        <v>110</v>
      </c>
      <c r="P31" s="3" t="s">
        <v>155</v>
      </c>
      <c r="Q31" s="3">
        <v>47</v>
      </c>
    </row>
    <row r="32" spans="4:17" x14ac:dyDescent="0.3">
      <c r="D32" s="3" t="s">
        <v>181</v>
      </c>
      <c r="E32" s="3">
        <v>114</v>
      </c>
      <c r="P32" s="3" t="s">
        <v>156</v>
      </c>
      <c r="Q32" s="3">
        <v>48</v>
      </c>
    </row>
    <row r="33" spans="4:17" x14ac:dyDescent="0.3">
      <c r="D33" s="3" t="s">
        <v>182</v>
      </c>
      <c r="E33" s="3">
        <v>115</v>
      </c>
      <c r="P33" s="3" t="s">
        <v>157</v>
      </c>
      <c r="Q33" s="3">
        <v>18</v>
      </c>
    </row>
    <row r="34" spans="4:17" x14ac:dyDescent="0.3">
      <c r="D34" s="3" t="s">
        <v>143</v>
      </c>
      <c r="E34" s="3">
        <v>88</v>
      </c>
      <c r="P34" s="3" t="s">
        <v>158</v>
      </c>
      <c r="Q34" s="3">
        <v>49</v>
      </c>
    </row>
    <row r="35" spans="4:17" x14ac:dyDescent="0.3">
      <c r="D35" s="3" t="s">
        <v>144</v>
      </c>
      <c r="E35" s="3">
        <v>109</v>
      </c>
      <c r="P35" s="3" t="s">
        <v>159</v>
      </c>
      <c r="Q35" s="3">
        <v>50</v>
      </c>
    </row>
    <row r="36" spans="4:17" x14ac:dyDescent="0.3">
      <c r="D36" s="3" t="s">
        <v>183</v>
      </c>
      <c r="E36" s="3">
        <v>91</v>
      </c>
      <c r="P36" s="3" t="s">
        <v>160</v>
      </c>
      <c r="Q36" s="3">
        <v>51</v>
      </c>
    </row>
    <row r="37" spans="4:17" x14ac:dyDescent="0.3">
      <c r="D37" s="3" t="s">
        <v>145</v>
      </c>
      <c r="E37" s="3">
        <v>83</v>
      </c>
      <c r="P37" s="3" t="s">
        <v>161</v>
      </c>
      <c r="Q37" s="3">
        <v>52</v>
      </c>
    </row>
    <row r="38" spans="4:17" x14ac:dyDescent="0.3">
      <c r="D38" s="3" t="s">
        <v>146</v>
      </c>
      <c r="E38" s="3">
        <v>102</v>
      </c>
      <c r="P38" s="3" t="s">
        <v>162</v>
      </c>
      <c r="Q38" s="3">
        <v>53</v>
      </c>
    </row>
    <row r="39" spans="4:17" x14ac:dyDescent="0.3">
      <c r="P39" s="3" t="s">
        <v>163</v>
      </c>
      <c r="Q39" s="3">
        <v>54</v>
      </c>
    </row>
    <row r="40" spans="4:17" x14ac:dyDescent="0.3">
      <c r="P40" s="3" t="s">
        <v>164</v>
      </c>
      <c r="Q40" s="3">
        <v>55</v>
      </c>
    </row>
    <row r="41" spans="4:17" x14ac:dyDescent="0.3">
      <c r="P41" s="3" t="s">
        <v>165</v>
      </c>
      <c r="Q41" s="3">
        <v>56</v>
      </c>
    </row>
    <row r="42" spans="4:17" x14ac:dyDescent="0.3">
      <c r="P42" s="3" t="s">
        <v>166</v>
      </c>
      <c r="Q42" s="3">
        <v>57</v>
      </c>
    </row>
    <row r="43" spans="4:17" x14ac:dyDescent="0.3">
      <c r="P43" s="3" t="s">
        <v>167</v>
      </c>
      <c r="Q43" s="3">
        <v>58</v>
      </c>
    </row>
    <row r="44" spans="4:17" x14ac:dyDescent="0.3">
      <c r="P44" s="3" t="s">
        <v>168</v>
      </c>
      <c r="Q44" s="3">
        <v>59</v>
      </c>
    </row>
    <row r="45" spans="4:17" x14ac:dyDescent="0.3">
      <c r="P45" s="3" t="s">
        <v>169</v>
      </c>
      <c r="Q45" s="3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Sumit Bansal</dc:creator>
  <cp:keywords/>
  <dc:description/>
  <cp:lastModifiedBy>Usuario DGE 2404</cp:lastModifiedBy>
  <cp:revision/>
  <dcterms:created xsi:type="dcterms:W3CDTF">2017-02-14T04:32:23Z</dcterms:created>
  <dcterms:modified xsi:type="dcterms:W3CDTF">2025-08-27T16:29:47Z</dcterms:modified>
  <cp:category/>
  <cp:contentStatus/>
</cp:coreProperties>
</file>