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enace-my.sharepoint.com/personal/mbrena_senace_gob_pe/Documents/SENACE/Proyectos/Proyectos 2025/2 Lanzamiento_EvolutivosEVA/"/>
    </mc:Choice>
  </mc:AlternateContent>
  <xr:revisionPtr revIDLastSave="102" documentId="13_ncr:1_{7A3610D0-507E-415A-A984-ED9119D532FE}" xr6:coauthVersionLast="47" xr6:coauthVersionMax="47" xr10:uidLastSave="{111C2B3A-5AF2-4A39-A9DD-0E2378A86A43}"/>
  <bookViews>
    <workbookView xWindow="-120" yWindow="-120" windowWidth="29040" windowHeight="15840" xr2:uid="{00000000-000D-0000-FFFF-FFFF00000000}"/>
  </bookViews>
  <sheets>
    <sheet name="DATOS" sheetId="2" r:id="rId1"/>
    <sheet name="MASTER" sheetId="1" r:id="rId2"/>
  </sheets>
  <definedNames>
    <definedName name="E_Efluente_Emision">MASTER!#REF!</definedName>
    <definedName name="Existente">MASTER!#REF!</definedName>
    <definedName name="Nuevo">MASTER!#REF!</definedName>
    <definedName name="R_Receptor">MASTER!#REF!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E2" i="2"/>
  <c r="C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" i="2"/>
</calcChain>
</file>

<file path=xl/sharedStrings.xml><?xml version="1.0" encoding="utf-8"?>
<sst xmlns="http://schemas.openxmlformats.org/spreadsheetml/2006/main" count="381" uniqueCount="156">
  <si>
    <t>Suelo</t>
  </si>
  <si>
    <t>DESCRIPCION 1</t>
  </si>
  <si>
    <t>DESCRIPCION 2</t>
  </si>
  <si>
    <t>DESCRIPCION 3</t>
  </si>
  <si>
    <t>DESCRIPCION 4</t>
  </si>
  <si>
    <t>DESCRIPCION 5</t>
  </si>
  <si>
    <t>DESCRIPCION 6</t>
  </si>
  <si>
    <t>DESCRIPCION 9</t>
  </si>
  <si>
    <t>DESCRIPCION 10</t>
  </si>
  <si>
    <t>Planificación</t>
  </si>
  <si>
    <t>Construcción</t>
  </si>
  <si>
    <t>Operación</t>
  </si>
  <si>
    <t>Mantenimiento</t>
  </si>
  <si>
    <t>Abandono y cierre</t>
  </si>
  <si>
    <t>Anfibios y reptiles</t>
  </si>
  <si>
    <t>Aves</t>
  </si>
  <si>
    <t>Calidad</t>
  </si>
  <si>
    <t>Calidad de aire</t>
  </si>
  <si>
    <t>Calidad de suelo</t>
  </si>
  <si>
    <t>Capacidad de uso mayor de tierras</t>
  </si>
  <si>
    <t>Caudal ecológico</t>
  </si>
  <si>
    <t>Clima y meteorología</t>
  </si>
  <si>
    <t>Cultura</t>
  </si>
  <si>
    <t>Demografía</t>
  </si>
  <si>
    <t>Diversidad</t>
  </si>
  <si>
    <t>Economía</t>
  </si>
  <si>
    <t>Ecosistemas marinos</t>
  </si>
  <si>
    <t>Ecosistemas terrestres</t>
  </si>
  <si>
    <t>Educación</t>
  </si>
  <si>
    <t>Flora y vegetación</t>
  </si>
  <si>
    <t xml:space="preserve">Geología </t>
  </si>
  <si>
    <t>Geomorfología</t>
  </si>
  <si>
    <t>Geoquímica</t>
  </si>
  <si>
    <t>Hidrobiología continental</t>
  </si>
  <si>
    <t>Hidrogeología</t>
  </si>
  <si>
    <t>Insectos y otros artrópodos</t>
  </si>
  <si>
    <t>Mamíferos</t>
  </si>
  <si>
    <t xml:space="preserve">Organizaciones, grupos de interés e institucionalidad </t>
  </si>
  <si>
    <t>Paisaje visual</t>
  </si>
  <si>
    <t>Radiaciones no ionizantes</t>
  </si>
  <si>
    <t>Ruido</t>
  </si>
  <si>
    <t>Salud</t>
  </si>
  <si>
    <t>Servicios Ecosistémicos</t>
  </si>
  <si>
    <t>Territorio y recursos naturales</t>
  </si>
  <si>
    <t>Vibraciones</t>
  </si>
  <si>
    <t>Vivienda y servicios</t>
  </si>
  <si>
    <t>Afectación de la calidad de aire por generación de emisiones gaseosas</t>
  </si>
  <si>
    <t>Afectación de la calidad de aire por generación de material particulado</t>
  </si>
  <si>
    <t>Alteración de la calidad de agua por incremento de sedimentos</t>
  </si>
  <si>
    <t>Alteración de la calidad visual del paisaje</t>
  </si>
  <si>
    <t>Alteración de las comunidades de flora y fauna acuática</t>
  </si>
  <si>
    <t>Alteración del relieve local</t>
  </si>
  <si>
    <t>Cambio de uso de suelo</t>
  </si>
  <si>
    <t>Cambio en el caudal de los cursos de agua</t>
  </si>
  <si>
    <t>Cambio en el nivel freático y pérdida de manantiales</t>
  </si>
  <si>
    <t>Cambios en el uso de la tierra</t>
  </si>
  <si>
    <t>Cambios en la forma de organización social</t>
  </si>
  <si>
    <t>Cambios en las actividades económicas</t>
  </si>
  <si>
    <t>Cambios en los hábitos y costumbres de la población local</t>
  </si>
  <si>
    <t>Contribución al presupuesto público</t>
  </si>
  <si>
    <t>Erosión de suelo</t>
  </si>
  <si>
    <t>Expectativas de mayor inversión social</t>
  </si>
  <si>
    <t>Incremento de ingreso familiar</t>
  </si>
  <si>
    <t>Incremento de niveles de ruido</t>
  </si>
  <si>
    <t>Incremento de vibraciones</t>
  </si>
  <si>
    <t>Oportunidad de generación de empleo local</t>
  </si>
  <si>
    <t>Perturbación de la fauna silvestre</t>
  </si>
  <si>
    <t>Pérdida de cobertura vegetal</t>
  </si>
  <si>
    <t>Pérdida de hábitat acuático</t>
  </si>
  <si>
    <t>Pérdida de hábitat para la fauna silvestre</t>
  </si>
  <si>
    <t>Recuperación del hábitat para la fauna</t>
  </si>
  <si>
    <t>Saturación de los servicios públicos</t>
  </si>
  <si>
    <t>Temores de contaminación ambiental</t>
  </si>
  <si>
    <t>Alto</t>
  </si>
  <si>
    <t>Bajo</t>
  </si>
  <si>
    <t>Medio</t>
  </si>
  <si>
    <t>ID_ETAPA</t>
  </si>
  <si>
    <t>ID_FACTOR</t>
  </si>
  <si>
    <t>ID_IMPACTO</t>
  </si>
  <si>
    <t>ID_COMPONENTE</t>
  </si>
  <si>
    <t>Agua</t>
  </si>
  <si>
    <t>Aire</t>
  </si>
  <si>
    <t>Biota</t>
  </si>
  <si>
    <t>Campo electromagnético</t>
  </si>
  <si>
    <t>Ecosistemas</t>
  </si>
  <si>
    <t>Fauna terrestre</t>
  </si>
  <si>
    <t>Fisiografía</t>
  </si>
  <si>
    <t>Hidrobiología</t>
  </si>
  <si>
    <t>Ruido y vibraciones</t>
  </si>
  <si>
    <t>Social</t>
  </si>
  <si>
    <t>Vegetación</t>
  </si>
  <si>
    <t>Alteración del drenaje superficial y subterráneo</t>
  </si>
  <si>
    <t>Cambio en el hábitat de flora y fauna</t>
  </si>
  <si>
    <t>Compras locales</t>
  </si>
  <si>
    <t>Corte y nivelación del terreno</t>
  </si>
  <si>
    <t>Derrame de hidrocarburos y/o sustancias peligrosas</t>
  </si>
  <si>
    <t>Disminución del comercio local</t>
  </si>
  <si>
    <t>Disminución del empleo local</t>
  </si>
  <si>
    <t>Excavaciones</t>
  </si>
  <si>
    <t>Exportaciones nacionales</t>
  </si>
  <si>
    <t>Generación de aguas residuales</t>
  </si>
  <si>
    <t>Generación de empleo</t>
  </si>
  <si>
    <t>Generación de gases de combustión</t>
  </si>
  <si>
    <t>Generación de material particulado</t>
  </si>
  <si>
    <t>Generación de radiaciones no ionizantes</t>
  </si>
  <si>
    <t>Generación de residuos sólidos</t>
  </si>
  <si>
    <t>Generación de ruido</t>
  </si>
  <si>
    <t>Generación de vibraciones</t>
  </si>
  <si>
    <t>Llegada de personal foráneo a la zona</t>
  </si>
  <si>
    <t>Percepciones positivas y negativas de la población</t>
  </si>
  <si>
    <t>Remoción del suelo</t>
  </si>
  <si>
    <t>Retiro de vegetación</t>
  </si>
  <si>
    <t>Salario competitivo</t>
  </si>
  <si>
    <t>Negativo</t>
  </si>
  <si>
    <t>Positivo</t>
  </si>
  <si>
    <t>ID_ASPECTO</t>
  </si>
  <si>
    <t>COMPONENTE 1</t>
  </si>
  <si>
    <t>DESCRIPCION 7</t>
  </si>
  <si>
    <t>DESCRIPCION 8</t>
  </si>
  <si>
    <t>COMPONENTE 2</t>
  </si>
  <si>
    <t>COMPONENTE 3</t>
  </si>
  <si>
    <t>COMPONENTE 4</t>
  </si>
  <si>
    <t>COMPONENTE 5</t>
  </si>
  <si>
    <t>COMPONENTE 6</t>
  </si>
  <si>
    <t>COMPONENTE 7</t>
  </si>
  <si>
    <t>COMPONENTE 8</t>
  </si>
  <si>
    <t>COMPONENTE 9</t>
  </si>
  <si>
    <t>COMPONENTE 10</t>
  </si>
  <si>
    <t>VALOR 1</t>
  </si>
  <si>
    <t>VALOR 2</t>
  </si>
  <si>
    <t>VALOR 3</t>
  </si>
  <si>
    <t>VALOR 4</t>
  </si>
  <si>
    <t>VALOR 5</t>
  </si>
  <si>
    <t>VALOR 6</t>
  </si>
  <si>
    <t>VALOR 7</t>
  </si>
  <si>
    <t>VALOR 8</t>
  </si>
  <si>
    <t>VALOR 9</t>
  </si>
  <si>
    <t>VALOR 10</t>
  </si>
  <si>
    <t>SIGNIFICANCIA</t>
  </si>
  <si>
    <t>ID_SIGNIFICANCIA</t>
  </si>
  <si>
    <t>DESCRIPCION</t>
  </si>
  <si>
    <t>JERARQUIA</t>
  </si>
  <si>
    <t>ID_JERARQUIA</t>
  </si>
  <si>
    <t>ETAPA_PROYECTO</t>
  </si>
  <si>
    <t>COMPONENTE_AMBIENTAL</t>
  </si>
  <si>
    <t>IMPACTO_AMBIENTAL</t>
  </si>
  <si>
    <t>FACTOR_AMBIENTAL</t>
  </si>
  <si>
    <t>ASPECTO_AMBIENTAL</t>
  </si>
  <si>
    <t>COMPONENTE_ASOCIADO</t>
  </si>
  <si>
    <t>VALOR_IMPACTO</t>
  </si>
  <si>
    <t>Caudal hidrológico</t>
  </si>
  <si>
    <t>Sismicidad</t>
  </si>
  <si>
    <t>Sismotectónica</t>
  </si>
  <si>
    <t>Cambio en el suelo</t>
  </si>
  <si>
    <t>Sedimentos</t>
  </si>
  <si>
    <t>Uso actual de la 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</si>
</sst>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showGridLines="0" tabSelected="1" zoomScaleNormal="100" workbookViewId="0">
      <selection activeCell="F36" sqref="F36"/>
    </sheetView>
  </sheetViews>
  <sheetFormatPr baseColWidth="10" defaultColWidth="11.42578125" defaultRowHeight="15" x14ac:dyDescent="0.25"/>
  <cols>
    <col min="1" max="1" width="11.42578125" bestFit="1" customWidth="1"/>
    <col min="2" max="2" width="19.42578125" bestFit="1" customWidth="1"/>
    <col min="3" max="3" width="16.7109375" customWidth="1"/>
    <col min="4" max="4" width="24.42578125" customWidth="1"/>
    <col min="5" max="5" width="12.42578125" customWidth="1"/>
    <col min="6" max="6" width="59.28515625" bestFit="1" customWidth="1"/>
    <col min="7" max="7" width="11.42578125" bestFit="1" customWidth="1"/>
    <col min="8" max="8" width="23.42578125" customWidth="1"/>
    <col min="9" max="9" width="12.42578125" customWidth="1"/>
    <col min="10" max="10" width="29" customWidth="1"/>
    <col min="11" max="11" width="23.28515625" customWidth="1"/>
    <col min="12" max="12" width="19.28515625" customWidth="1"/>
    <col min="13" max="13" width="13.7109375" customWidth="1"/>
    <col min="14" max="14" width="11" customWidth="1"/>
    <col min="15" max="15" width="16.5703125" customWidth="1"/>
    <col min="16" max="16" width="14.140625" customWidth="1"/>
    <col min="17" max="17" width="17.85546875" customWidth="1"/>
  </cols>
  <sheetData>
    <row r="1" spans="1:17" x14ac:dyDescent="0.25">
      <c r="A1" s="4" t="s">
        <v>76</v>
      </c>
      <c r="B1" s="4" t="s">
        <v>143</v>
      </c>
      <c r="C1" s="4" t="s">
        <v>79</v>
      </c>
      <c r="D1" s="4" t="s">
        <v>144</v>
      </c>
      <c r="E1" s="4" t="s">
        <v>78</v>
      </c>
      <c r="F1" s="4" t="s">
        <v>145</v>
      </c>
      <c r="G1" s="4" t="s">
        <v>77</v>
      </c>
      <c r="H1" s="4" t="s">
        <v>146</v>
      </c>
      <c r="I1" s="4" t="s">
        <v>115</v>
      </c>
      <c r="J1" s="4" t="s">
        <v>147</v>
      </c>
      <c r="K1" s="4" t="s">
        <v>148</v>
      </c>
      <c r="L1" s="4" t="s">
        <v>149</v>
      </c>
      <c r="M1" s="4" t="s">
        <v>142</v>
      </c>
      <c r="N1" s="4" t="s">
        <v>141</v>
      </c>
      <c r="O1" s="4" t="s">
        <v>139</v>
      </c>
      <c r="P1" s="4" t="s">
        <v>138</v>
      </c>
      <c r="Q1" s="4" t="s">
        <v>140</v>
      </c>
    </row>
    <row r="2" spans="1:17" x14ac:dyDescent="0.25">
      <c r="A2" s="5">
        <f>VLOOKUP(B2,MASTER!$A$2:$B$6,2,FALSE)</f>
        <v>1</v>
      </c>
      <c r="B2" t="s">
        <v>9</v>
      </c>
      <c r="C2" s="5">
        <f>VLOOKUP(D2,MASTER!$D$2:$E$14,2,FALSE)</f>
        <v>100080</v>
      </c>
      <c r="D2" t="s">
        <v>80</v>
      </c>
      <c r="E2" s="5">
        <f>VLOOKUP(F2,MASTER!$G$2:$H$28,2,FALSE)</f>
        <v>4</v>
      </c>
      <c r="F2" t="s">
        <v>48</v>
      </c>
      <c r="G2" s="5">
        <f>VLOOKUP(H2,MASTER!$J$2:$K$38,2,FALSE)</f>
        <v>98</v>
      </c>
      <c r="H2" t="s">
        <v>14</v>
      </c>
      <c r="I2" s="5">
        <f>VLOOKUP(J2,MASTER!$M$2:$N$24,2,FALSE)</f>
        <v>36</v>
      </c>
      <c r="J2" t="s">
        <v>91</v>
      </c>
      <c r="K2" t="s">
        <v>116</v>
      </c>
      <c r="L2" t="s">
        <v>128</v>
      </c>
      <c r="M2" s="5">
        <f>VLOOKUP(N2,MASTER!$P$2:$Q$4,2,FALSE)</f>
        <v>4</v>
      </c>
      <c r="N2" t="s">
        <v>73</v>
      </c>
      <c r="O2" s="5">
        <f>VLOOKUP(P2,MASTER!$S$2:$T$3,2,FALSE)</f>
        <v>1</v>
      </c>
      <c r="P2" t="s">
        <v>113</v>
      </c>
      <c r="Q2" t="s">
        <v>1</v>
      </c>
    </row>
    <row r="3" spans="1:17" x14ac:dyDescent="0.25">
      <c r="A3" s="5">
        <f>VLOOKUP(B3,MASTER!$A$2:$B$6,2,FALSE)</f>
        <v>2</v>
      </c>
      <c r="B3" t="s">
        <v>10</v>
      </c>
      <c r="C3" s="5">
        <f>VLOOKUP(D3,MASTER!$D$2:$E$14,2,FALSE)</f>
        <v>100001</v>
      </c>
      <c r="D3" t="s">
        <v>81</v>
      </c>
      <c r="E3" s="5">
        <f>VLOOKUP(F3,MASTER!$G$2:$H$28,2,FALSE)</f>
        <v>5</v>
      </c>
      <c r="F3" t="s">
        <v>49</v>
      </c>
      <c r="G3" s="5">
        <f>VLOOKUP(H3,MASTER!$J$2:$K$38,2,FALSE)</f>
        <v>96</v>
      </c>
      <c r="H3" t="s">
        <v>15</v>
      </c>
      <c r="I3" s="5">
        <f>VLOOKUP(J3,MASTER!$M$2:$N$24,2,FALSE)</f>
        <v>37</v>
      </c>
      <c r="J3" t="s">
        <v>92</v>
      </c>
      <c r="K3" t="s">
        <v>119</v>
      </c>
      <c r="L3" t="s">
        <v>129</v>
      </c>
      <c r="M3" s="5">
        <f>VLOOKUP(N3,MASTER!$P$2:$Q$4,2,FALSE)</f>
        <v>3</v>
      </c>
      <c r="N3" t="s">
        <v>75</v>
      </c>
      <c r="O3" s="5">
        <f>VLOOKUP(P3,MASTER!$S$2:$T$3,2,FALSE)</f>
        <v>2</v>
      </c>
      <c r="P3" t="s">
        <v>114</v>
      </c>
      <c r="Q3" t="s">
        <v>2</v>
      </c>
    </row>
    <row r="4" spans="1:17" x14ac:dyDescent="0.25">
      <c r="A4" s="5">
        <f>VLOOKUP(B4,MASTER!$A$2:$B$6,2,FALSE)</f>
        <v>3</v>
      </c>
      <c r="B4" t="s">
        <v>11</v>
      </c>
      <c r="C4" s="5">
        <f>VLOOKUP(D4,MASTER!$D$2:$E$14,2,FALSE)</f>
        <v>100060</v>
      </c>
      <c r="D4" t="s">
        <v>82</v>
      </c>
      <c r="E4" s="5">
        <f>VLOOKUP(F4,MASTER!$G$2:$H$28,2,FALSE)</f>
        <v>6</v>
      </c>
      <c r="F4" t="s">
        <v>50</v>
      </c>
      <c r="G4" s="5">
        <f>VLOOKUP(H4,MASTER!$J$2:$K$38,2,FALSE)</f>
        <v>86</v>
      </c>
      <c r="H4" t="s">
        <v>16</v>
      </c>
      <c r="I4" s="5">
        <f>VLOOKUP(J4,MASTER!$M$2:$N$24,2,FALSE)</f>
        <v>50</v>
      </c>
      <c r="J4" t="s">
        <v>153</v>
      </c>
      <c r="K4" t="s">
        <v>120</v>
      </c>
      <c r="L4" t="s">
        <v>130</v>
      </c>
      <c r="M4" s="5">
        <f>VLOOKUP(N4,MASTER!$P$2:$Q$4,2,FALSE)</f>
        <v>1</v>
      </c>
      <c r="N4" t="s">
        <v>74</v>
      </c>
      <c r="O4" s="5">
        <f>VLOOKUP(P4,MASTER!$S$2:$T$3,2,FALSE)</f>
        <v>1</v>
      </c>
      <c r="P4" t="s">
        <v>113</v>
      </c>
      <c r="Q4" t="s">
        <v>3</v>
      </c>
    </row>
    <row r="5" spans="1:17" x14ac:dyDescent="0.25">
      <c r="A5" s="5">
        <f>VLOOKUP(B5,MASTER!$A$2:$B$6,2,FALSE)</f>
        <v>4</v>
      </c>
      <c r="B5" t="s">
        <v>12</v>
      </c>
      <c r="C5" s="5">
        <f>VLOOKUP(D5,MASTER!$D$2:$E$14,2,FALSE)</f>
        <v>100040</v>
      </c>
      <c r="D5" t="s">
        <v>83</v>
      </c>
      <c r="E5" s="5">
        <f>VLOOKUP(F5,MASTER!$G$2:$H$28,2,FALSE)</f>
        <v>7</v>
      </c>
      <c r="F5" t="s">
        <v>51</v>
      </c>
      <c r="G5" s="5">
        <f>VLOOKUP(H5,MASTER!$J$2:$K$38,2,FALSE)</f>
        <v>81</v>
      </c>
      <c r="H5" t="s">
        <v>17</v>
      </c>
      <c r="I5" s="5">
        <f>VLOOKUP(J5,MASTER!$M$2:$N$24,2,FALSE)</f>
        <v>44</v>
      </c>
      <c r="J5" t="s">
        <v>93</v>
      </c>
      <c r="K5" t="s">
        <v>121</v>
      </c>
      <c r="L5" t="s">
        <v>131</v>
      </c>
      <c r="M5" s="5">
        <f>VLOOKUP(N5,MASTER!$P$2:$Q$4,2,FALSE)</f>
        <v>4</v>
      </c>
      <c r="N5" t="s">
        <v>73</v>
      </c>
      <c r="O5" s="5">
        <f>VLOOKUP(P5,MASTER!$S$2:$T$3,2,FALSE)</f>
        <v>2</v>
      </c>
      <c r="P5" t="s">
        <v>114</v>
      </c>
      <c r="Q5" t="s">
        <v>4</v>
      </c>
    </row>
    <row r="6" spans="1:17" x14ac:dyDescent="0.25">
      <c r="A6" s="5">
        <f>VLOOKUP(B6,MASTER!$A$2:$B$6,2,FALSE)</f>
        <v>100000</v>
      </c>
      <c r="B6" t="s">
        <v>13</v>
      </c>
      <c r="C6" s="5">
        <f>VLOOKUP(D6,MASTER!$D$2:$E$14,2,FALSE)</f>
        <v>100003</v>
      </c>
      <c r="D6" t="s">
        <v>84</v>
      </c>
      <c r="E6" s="5">
        <f>VLOOKUP(F6,MASTER!$G$2:$H$28,2,FALSE)</f>
        <v>3</v>
      </c>
      <c r="F6" t="s">
        <v>47</v>
      </c>
      <c r="G6" s="5">
        <f>VLOOKUP(H6,MASTER!$J$2:$K$38,2,FALSE)</f>
        <v>89</v>
      </c>
      <c r="H6" t="s">
        <v>18</v>
      </c>
      <c r="I6" s="5">
        <f>VLOOKUP(J6,MASTER!$M$2:$N$24,2,FALSE)</f>
        <v>32</v>
      </c>
      <c r="J6" t="s">
        <v>94</v>
      </c>
      <c r="K6" t="s">
        <v>122</v>
      </c>
      <c r="L6" t="s">
        <v>132</v>
      </c>
      <c r="M6" s="5">
        <f>VLOOKUP(N6,MASTER!$P$2:$Q$4,2,FALSE)</f>
        <v>3</v>
      </c>
      <c r="N6" t="s">
        <v>75</v>
      </c>
      <c r="O6" s="5">
        <f>VLOOKUP(P6,MASTER!$S$2:$T$3,2,FALSE)</f>
        <v>1</v>
      </c>
      <c r="P6" t="s">
        <v>113</v>
      </c>
      <c r="Q6" t="s">
        <v>5</v>
      </c>
    </row>
    <row r="7" spans="1:17" x14ac:dyDescent="0.25">
      <c r="A7" s="5">
        <f>VLOOKUP(B7,MASTER!$A$2:$B$6,2,FALSE)</f>
        <v>1</v>
      </c>
      <c r="B7" t="s">
        <v>9</v>
      </c>
      <c r="C7" s="5">
        <f>VLOOKUP(D7,MASTER!$D$2:$E$14,2,FALSE)</f>
        <v>100081</v>
      </c>
      <c r="D7" t="s">
        <v>85</v>
      </c>
      <c r="E7" s="5">
        <f>VLOOKUP(F7,MASTER!$G$2:$H$28,2,FALSE)</f>
        <v>2</v>
      </c>
      <c r="F7" t="s">
        <v>46</v>
      </c>
      <c r="G7" s="5">
        <f>VLOOKUP(H7,MASTER!$J$2:$K$38,2,FALSE)</f>
        <v>90</v>
      </c>
      <c r="H7" t="s">
        <v>19</v>
      </c>
      <c r="I7" s="5">
        <f>VLOOKUP(J7,MASTER!$M$2:$N$24,2,FALSE)</f>
        <v>40</v>
      </c>
      <c r="J7" t="s">
        <v>95</v>
      </c>
      <c r="K7" t="s">
        <v>123</v>
      </c>
      <c r="L7" t="s">
        <v>133</v>
      </c>
      <c r="M7" s="5">
        <f>VLOOKUP(N7,MASTER!$P$2:$Q$4,2,FALSE)</f>
        <v>1</v>
      </c>
      <c r="N7" t="s">
        <v>74</v>
      </c>
      <c r="O7" s="5">
        <f>VLOOKUP(P7,MASTER!$S$2:$T$3,2,FALSE)</f>
        <v>2</v>
      </c>
      <c r="P7" t="s">
        <v>114</v>
      </c>
      <c r="Q7" t="s">
        <v>6</v>
      </c>
    </row>
    <row r="8" spans="1:17" x14ac:dyDescent="0.25">
      <c r="A8" s="5">
        <f>VLOOKUP(B8,MASTER!$A$2:$B$6,2,FALSE)</f>
        <v>2</v>
      </c>
      <c r="B8" t="s">
        <v>10</v>
      </c>
      <c r="C8" s="5">
        <f>VLOOKUP(D8,MASTER!$D$2:$E$14,2,FALSE)</f>
        <v>100014</v>
      </c>
      <c r="D8" t="s">
        <v>86</v>
      </c>
      <c r="E8" s="5">
        <f>VLOOKUP(F8,MASTER!$G$2:$H$28,2,FALSE)</f>
        <v>9</v>
      </c>
      <c r="F8" t="s">
        <v>53</v>
      </c>
      <c r="G8" s="5">
        <f>VLOOKUP(H8,MASTER!$J$2:$K$38,2,FALSE)</f>
        <v>113</v>
      </c>
      <c r="H8" t="s">
        <v>150</v>
      </c>
      <c r="I8" s="5">
        <f>VLOOKUP(J8,MASTER!$M$2:$N$24,2,FALSE)</f>
        <v>48</v>
      </c>
      <c r="J8" t="s">
        <v>96</v>
      </c>
      <c r="K8" t="s">
        <v>124</v>
      </c>
      <c r="L8" t="s">
        <v>134</v>
      </c>
      <c r="M8" s="5">
        <f>VLOOKUP(N8,MASTER!$P$2:$Q$4,2,FALSE)</f>
        <v>4</v>
      </c>
      <c r="N8" t="s">
        <v>73</v>
      </c>
      <c r="O8" s="5">
        <f>VLOOKUP(P8,MASTER!$S$2:$T$3,2,FALSE)</f>
        <v>1</v>
      </c>
      <c r="P8" t="s">
        <v>113</v>
      </c>
      <c r="Q8" t="s">
        <v>117</v>
      </c>
    </row>
    <row r="9" spans="1:17" x14ac:dyDescent="0.25">
      <c r="A9" s="5">
        <f>VLOOKUP(B9,MASTER!$A$2:$B$6,2,FALSE)</f>
        <v>3</v>
      </c>
      <c r="B9" t="s">
        <v>11</v>
      </c>
      <c r="C9" s="5">
        <f>VLOOKUP(D9,MASTER!$D$2:$E$14,2,FALSE)</f>
        <v>100022</v>
      </c>
      <c r="D9" t="s">
        <v>87</v>
      </c>
      <c r="E9" s="5">
        <f>VLOOKUP(F9,MASTER!$G$2:$H$28,2,FALSE)</f>
        <v>10</v>
      </c>
      <c r="F9" t="s">
        <v>54</v>
      </c>
      <c r="G9" s="5">
        <f>VLOOKUP(H9,MASTER!$J$2:$K$38,2,FALSE)</f>
        <v>111</v>
      </c>
      <c r="H9" t="s">
        <v>20</v>
      </c>
      <c r="I9" s="5">
        <f>VLOOKUP(J9,MASTER!$M$2:$N$24,2,FALSE)</f>
        <v>47</v>
      </c>
      <c r="J9" t="s">
        <v>97</v>
      </c>
      <c r="K9" t="s">
        <v>125</v>
      </c>
      <c r="L9" t="s">
        <v>135</v>
      </c>
      <c r="M9" s="5">
        <f>VLOOKUP(N9,MASTER!$P$2:$Q$4,2,FALSE)</f>
        <v>3</v>
      </c>
      <c r="N9" t="s">
        <v>75</v>
      </c>
      <c r="O9" s="5">
        <f>VLOOKUP(P9,MASTER!$S$2:$T$3,2,FALSE)</f>
        <v>2</v>
      </c>
      <c r="P9" t="s">
        <v>114</v>
      </c>
      <c r="Q9" t="s">
        <v>118</v>
      </c>
    </row>
    <row r="10" spans="1:17" x14ac:dyDescent="0.25">
      <c r="A10" s="5">
        <f>VLOOKUP(B10,MASTER!$A$2:$B$6,2,FALSE)</f>
        <v>4</v>
      </c>
      <c r="B10" t="s">
        <v>12</v>
      </c>
      <c r="C10" s="5">
        <f>VLOOKUP(D10,MASTER!$D$2:$E$14,2,FALSE)</f>
        <v>100062</v>
      </c>
      <c r="D10" t="s">
        <v>154</v>
      </c>
      <c r="E10" s="5">
        <f>VLOOKUP(F10,MASTER!$G$2:$H$28,2,FALSE)</f>
        <v>8</v>
      </c>
      <c r="F10" t="s">
        <v>52</v>
      </c>
      <c r="G10" s="5">
        <f>VLOOKUP(H10,MASTER!$J$2:$K$38,2,FALSE)</f>
        <v>80</v>
      </c>
      <c r="H10" t="s">
        <v>21</v>
      </c>
      <c r="I10" s="5">
        <f>VLOOKUP(J10,MASTER!$M$2:$N$24,2,FALSE)</f>
        <v>33</v>
      </c>
      <c r="J10" t="s">
        <v>98</v>
      </c>
      <c r="K10" t="s">
        <v>126</v>
      </c>
      <c r="L10" t="s">
        <v>136</v>
      </c>
      <c r="M10" s="5">
        <f>VLOOKUP(N10,MASTER!$P$2:$Q$4,2,FALSE)</f>
        <v>1</v>
      </c>
      <c r="N10" t="s">
        <v>74</v>
      </c>
      <c r="O10" s="5">
        <f>VLOOKUP(P10,MASTER!$S$2:$T$3,2,FALSE)</f>
        <v>1</v>
      </c>
      <c r="P10" t="s">
        <v>113</v>
      </c>
      <c r="Q10" t="s">
        <v>7</v>
      </c>
    </row>
    <row r="11" spans="1:17" x14ac:dyDescent="0.25">
      <c r="A11" s="5">
        <f>VLOOKUP(B11,MASTER!$A$2:$B$6,2,FALSE)</f>
        <v>100000</v>
      </c>
      <c r="B11" t="s">
        <v>13</v>
      </c>
      <c r="C11" s="5">
        <f>VLOOKUP(D11,MASTER!$D$2:$E$14,2,FALSE)</f>
        <v>100010</v>
      </c>
      <c r="D11" t="s">
        <v>88</v>
      </c>
      <c r="E11" s="5">
        <f>VLOOKUP(F11,MASTER!$G$2:$H$28,2,FALSE)</f>
        <v>11</v>
      </c>
      <c r="F11" t="s">
        <v>55</v>
      </c>
      <c r="G11" s="5">
        <f>VLOOKUP(H11,MASTER!$J$2:$K$38,2,FALSE)</f>
        <v>105</v>
      </c>
      <c r="H11" t="s">
        <v>22</v>
      </c>
      <c r="I11" s="5">
        <f>VLOOKUP(J11,MASTER!$M$2:$N$24,2,FALSE)</f>
        <v>45</v>
      </c>
      <c r="J11" t="s">
        <v>99</v>
      </c>
      <c r="K11" t="s">
        <v>127</v>
      </c>
      <c r="L11" t="s">
        <v>137</v>
      </c>
      <c r="M11" s="5">
        <f>VLOOKUP(N11,MASTER!$P$2:$Q$4,2,FALSE)</f>
        <v>4</v>
      </c>
      <c r="N11" t="s">
        <v>73</v>
      </c>
      <c r="O11" s="5">
        <f>VLOOKUP(P11,MASTER!$S$2:$T$3,2,FALSE)</f>
        <v>2</v>
      </c>
      <c r="P11" t="s">
        <v>114</v>
      </c>
      <c r="Q11" t="s">
        <v>8</v>
      </c>
    </row>
    <row r="12" spans="1:17" x14ac:dyDescent="0.25">
      <c r="A12" s="5">
        <f>VLOOKUP(B12,MASTER!$A$2:$B$6,2,FALSE)</f>
        <v>1</v>
      </c>
      <c r="B12" t="s">
        <v>9</v>
      </c>
      <c r="C12" s="5">
        <f>VLOOKUP(D12,MASTER!$D$2:$E$14,2,FALSE)</f>
        <v>100015</v>
      </c>
      <c r="D12" t="s">
        <v>89</v>
      </c>
      <c r="E12" s="5">
        <f>VLOOKUP(F12,MASTER!$G$2:$H$28,2,FALSE)</f>
        <v>13</v>
      </c>
      <c r="F12" t="s">
        <v>57</v>
      </c>
      <c r="G12" s="5">
        <f>VLOOKUP(H12,MASTER!$J$2:$K$38,2,FALSE)</f>
        <v>104</v>
      </c>
      <c r="H12" t="s">
        <v>23</v>
      </c>
      <c r="I12" s="5">
        <f>VLOOKUP(J12,MASTER!$M$2:$N$24,2,FALSE)</f>
        <v>39</v>
      </c>
      <c r="J12" t="s">
        <v>100</v>
      </c>
      <c r="K12" t="s">
        <v>116</v>
      </c>
      <c r="L12" t="s">
        <v>128</v>
      </c>
      <c r="M12" s="5">
        <f>VLOOKUP(N12,MASTER!$P$2:$Q$4,2,FALSE)</f>
        <v>3</v>
      </c>
      <c r="N12" t="s">
        <v>75</v>
      </c>
      <c r="O12" s="5">
        <f>VLOOKUP(P12,MASTER!$S$2:$T$3,2,FALSE)</f>
        <v>1</v>
      </c>
      <c r="P12" t="s">
        <v>113</v>
      </c>
      <c r="Q12" t="s">
        <v>1</v>
      </c>
    </row>
    <row r="13" spans="1:17" x14ac:dyDescent="0.25">
      <c r="A13" s="5">
        <f>VLOOKUP(B13,MASTER!$A$2:$B$6,2,FALSE)</f>
        <v>2</v>
      </c>
      <c r="B13" t="s">
        <v>10</v>
      </c>
      <c r="C13" s="5">
        <f>VLOOKUP(D13,MASTER!$D$2:$E$14,2,FALSE)</f>
        <v>100012</v>
      </c>
      <c r="D13" t="s">
        <v>0</v>
      </c>
      <c r="E13" s="5">
        <f>VLOOKUP(F13,MASTER!$G$2:$H$28,2,FALSE)</f>
        <v>14</v>
      </c>
      <c r="F13" t="s">
        <v>58</v>
      </c>
      <c r="G13" s="5">
        <f>VLOOKUP(H13,MASTER!$J$2:$K$38,2,FALSE)</f>
        <v>95</v>
      </c>
      <c r="H13" t="s">
        <v>24</v>
      </c>
      <c r="I13" s="5">
        <f>VLOOKUP(J13,MASTER!$M$2:$N$24,2,FALSE)</f>
        <v>41</v>
      </c>
      <c r="J13" t="s">
        <v>101</v>
      </c>
      <c r="K13" t="s">
        <v>119</v>
      </c>
      <c r="L13" t="s">
        <v>129</v>
      </c>
      <c r="M13" s="5">
        <f>VLOOKUP(N13,MASTER!$P$2:$Q$4,2,FALSE)</f>
        <v>1</v>
      </c>
      <c r="N13" t="s">
        <v>74</v>
      </c>
      <c r="O13" s="5">
        <f>VLOOKUP(P13,MASTER!$S$2:$T$3,2,FALSE)</f>
        <v>2</v>
      </c>
      <c r="P13" t="s">
        <v>114</v>
      </c>
      <c r="Q13" t="s">
        <v>2</v>
      </c>
    </row>
    <row r="14" spans="1:17" x14ac:dyDescent="0.25">
      <c r="A14" s="5">
        <f>VLOOKUP(B14,MASTER!$A$2:$B$6,2,FALSE)</f>
        <v>3</v>
      </c>
      <c r="B14" t="s">
        <v>11</v>
      </c>
      <c r="C14" s="5">
        <f>VLOOKUP(D14,MASTER!$D$2:$E$14,2,FALSE)</f>
        <v>100007</v>
      </c>
      <c r="D14" t="s">
        <v>90</v>
      </c>
      <c r="E14" s="5">
        <f>VLOOKUP(F14,MASTER!$G$2:$H$28,2,FALSE)</f>
        <v>12</v>
      </c>
      <c r="F14" t="s">
        <v>56</v>
      </c>
      <c r="G14" s="5">
        <f>VLOOKUP(H14,MASTER!$J$2:$K$38,2,FALSE)</f>
        <v>103</v>
      </c>
      <c r="H14" t="s">
        <v>25</v>
      </c>
      <c r="I14" s="5">
        <f>VLOOKUP(J14,MASTER!$M$2:$N$24,2,FALSE)</f>
        <v>34</v>
      </c>
      <c r="J14" t="s">
        <v>102</v>
      </c>
      <c r="K14" t="s">
        <v>120</v>
      </c>
      <c r="L14" t="s">
        <v>130</v>
      </c>
      <c r="M14" s="5">
        <f>VLOOKUP(N14,MASTER!$P$2:$Q$4,2,FALSE)</f>
        <v>4</v>
      </c>
      <c r="N14" t="s">
        <v>73</v>
      </c>
      <c r="O14" s="5">
        <f>VLOOKUP(P14,MASTER!$S$2:$T$3,2,FALSE)</f>
        <v>1</v>
      </c>
      <c r="P14" t="s">
        <v>113</v>
      </c>
      <c r="Q14" t="s">
        <v>3</v>
      </c>
    </row>
    <row r="15" spans="1:17" x14ac:dyDescent="0.25">
      <c r="A15" s="5">
        <f>VLOOKUP(B15,MASTER!$A$2:$B$6,2,FALSE)</f>
        <v>4</v>
      </c>
      <c r="B15" t="s">
        <v>12</v>
      </c>
      <c r="C15" s="5">
        <f>VLOOKUP(D15,MASTER!$D$2:$E$14,2,FALSE)</f>
        <v>100080</v>
      </c>
      <c r="D15" t="s">
        <v>80</v>
      </c>
      <c r="E15" s="5">
        <f>VLOOKUP(F15,MASTER!$G$2:$H$28,2,FALSE)</f>
        <v>15</v>
      </c>
      <c r="F15" t="s">
        <v>59</v>
      </c>
      <c r="G15" s="5">
        <f>VLOOKUP(H15,MASTER!$J$2:$K$38,2,FALSE)</f>
        <v>93</v>
      </c>
      <c r="H15" t="s">
        <v>26</v>
      </c>
      <c r="I15" s="5">
        <f>VLOOKUP(J15,MASTER!$M$2:$N$24,2,FALSE)</f>
        <v>26</v>
      </c>
      <c r="J15" t="s">
        <v>103</v>
      </c>
      <c r="K15" t="s">
        <v>121</v>
      </c>
      <c r="L15" t="s">
        <v>131</v>
      </c>
      <c r="M15" s="5">
        <f>VLOOKUP(N15,MASTER!$P$2:$Q$4,2,FALSE)</f>
        <v>3</v>
      </c>
      <c r="N15" t="s">
        <v>75</v>
      </c>
      <c r="O15" s="5">
        <f>VLOOKUP(P15,MASTER!$S$2:$T$3,2,FALSE)</f>
        <v>2</v>
      </c>
      <c r="P15" t="s">
        <v>114</v>
      </c>
      <c r="Q15" t="s">
        <v>4</v>
      </c>
    </row>
    <row r="16" spans="1:17" x14ac:dyDescent="0.25">
      <c r="A16" s="5">
        <f>VLOOKUP(B16,MASTER!$A$2:$B$6,2,FALSE)</f>
        <v>100000</v>
      </c>
      <c r="B16" t="s">
        <v>13</v>
      </c>
      <c r="C16" s="5">
        <f>VLOOKUP(D16,MASTER!$D$2:$E$14,2,FALSE)</f>
        <v>100001</v>
      </c>
      <c r="D16" t="s">
        <v>81</v>
      </c>
      <c r="E16" s="5">
        <f>VLOOKUP(F16,MASTER!$G$2:$H$28,2,FALSE)</f>
        <v>16</v>
      </c>
      <c r="F16" t="s">
        <v>60</v>
      </c>
      <c r="G16" s="5">
        <f>VLOOKUP(H16,MASTER!$J$2:$K$38,2,FALSE)</f>
        <v>92</v>
      </c>
      <c r="H16" t="s">
        <v>27</v>
      </c>
      <c r="I16" s="5">
        <f>VLOOKUP(J16,MASTER!$M$2:$N$24,2,FALSE)</f>
        <v>29</v>
      </c>
      <c r="J16" t="s">
        <v>104</v>
      </c>
      <c r="K16" t="s">
        <v>122</v>
      </c>
      <c r="L16" t="s">
        <v>132</v>
      </c>
      <c r="M16" s="5">
        <f>VLOOKUP(N16,MASTER!$P$2:$Q$4,2,FALSE)</f>
        <v>1</v>
      </c>
      <c r="N16" t="s">
        <v>74</v>
      </c>
      <c r="O16" s="5">
        <f>VLOOKUP(P16,MASTER!$S$2:$T$3,2,FALSE)</f>
        <v>1</v>
      </c>
      <c r="P16" t="s">
        <v>113</v>
      </c>
      <c r="Q16" t="s">
        <v>5</v>
      </c>
    </row>
    <row r="17" spans="1:17" x14ac:dyDescent="0.25">
      <c r="A17" s="5">
        <f>VLOOKUP(B17,MASTER!$A$2:$B$6,2,FALSE)</f>
        <v>1</v>
      </c>
      <c r="B17" t="s">
        <v>9</v>
      </c>
      <c r="C17" s="5">
        <f>VLOOKUP(D17,MASTER!$D$2:$E$14,2,FALSE)</f>
        <v>100060</v>
      </c>
      <c r="D17" t="s">
        <v>82</v>
      </c>
      <c r="E17" s="5">
        <f>VLOOKUP(F17,MASTER!$G$2:$H$28,2,FALSE)</f>
        <v>17</v>
      </c>
      <c r="F17" t="s">
        <v>61</v>
      </c>
      <c r="G17" s="5">
        <f>VLOOKUP(H17,MASTER!$J$2:$K$38,2,FALSE)</f>
        <v>107</v>
      </c>
      <c r="H17" t="s">
        <v>28</v>
      </c>
      <c r="I17" s="5">
        <f>VLOOKUP(J17,MASTER!$M$2:$N$24,2,FALSE)</f>
        <v>38</v>
      </c>
      <c r="J17" t="s">
        <v>105</v>
      </c>
      <c r="K17" t="s">
        <v>123</v>
      </c>
      <c r="L17" t="s">
        <v>133</v>
      </c>
      <c r="M17" s="5">
        <f>VLOOKUP(N17,MASTER!$P$2:$Q$4,2,FALSE)</f>
        <v>4</v>
      </c>
      <c r="N17" t="s">
        <v>73</v>
      </c>
      <c r="O17" s="5">
        <f>VLOOKUP(P17,MASTER!$S$2:$T$3,2,FALSE)</f>
        <v>2</v>
      </c>
      <c r="P17" t="s">
        <v>114</v>
      </c>
      <c r="Q17" t="s">
        <v>6</v>
      </c>
    </row>
    <row r="18" spans="1:17" x14ac:dyDescent="0.25">
      <c r="A18" s="5">
        <f>VLOOKUP(B18,MASTER!$A$2:$B$6,2,FALSE)</f>
        <v>2</v>
      </c>
      <c r="B18" t="s">
        <v>10</v>
      </c>
      <c r="C18" s="5">
        <f>VLOOKUP(D18,MASTER!$D$2:$E$14,2,FALSE)</f>
        <v>100040</v>
      </c>
      <c r="D18" t="s">
        <v>83</v>
      </c>
      <c r="E18" s="5">
        <f>VLOOKUP(F18,MASTER!$G$2:$H$28,2,FALSE)</f>
        <v>18</v>
      </c>
      <c r="F18" t="s">
        <v>62</v>
      </c>
      <c r="G18" s="5">
        <f>VLOOKUP(H18,MASTER!$J$2:$K$38,2,FALSE)</f>
        <v>94</v>
      </c>
      <c r="H18" t="s">
        <v>29</v>
      </c>
      <c r="I18" s="5">
        <f>VLOOKUP(J18,MASTER!$M$2:$N$24,2,FALSE)</f>
        <v>28</v>
      </c>
      <c r="J18" t="s">
        <v>106</v>
      </c>
      <c r="K18" t="s">
        <v>124</v>
      </c>
      <c r="L18" t="s">
        <v>134</v>
      </c>
      <c r="M18" s="5">
        <f>VLOOKUP(N18,MASTER!$P$2:$Q$4,2,FALSE)</f>
        <v>3</v>
      </c>
      <c r="N18" t="s">
        <v>75</v>
      </c>
      <c r="O18" s="5">
        <f>VLOOKUP(P18,MASTER!$S$2:$T$3,2,FALSE)</f>
        <v>1</v>
      </c>
      <c r="P18" t="s">
        <v>113</v>
      </c>
      <c r="Q18" t="s">
        <v>117</v>
      </c>
    </row>
    <row r="19" spans="1:17" x14ac:dyDescent="0.25">
      <c r="A19" s="5">
        <f>VLOOKUP(B19,MASTER!$A$2:$B$6,2,FALSE)</f>
        <v>3</v>
      </c>
      <c r="B19" t="s">
        <v>11</v>
      </c>
      <c r="C19" s="5">
        <f>VLOOKUP(D19,MASTER!$D$2:$E$14,2,FALSE)</f>
        <v>100003</v>
      </c>
      <c r="D19" t="s">
        <v>84</v>
      </c>
      <c r="E19" s="5">
        <f>VLOOKUP(F19,MASTER!$G$2:$H$28,2,FALSE)</f>
        <v>19</v>
      </c>
      <c r="F19" t="s">
        <v>63</v>
      </c>
      <c r="G19" s="5">
        <f>VLOOKUP(H19,MASTER!$J$2:$K$38,2,FALSE)</f>
        <v>77</v>
      </c>
      <c r="H19" t="s">
        <v>30</v>
      </c>
      <c r="I19" s="5">
        <f>VLOOKUP(J19,MASTER!$M$2:$N$24,2,FALSE)</f>
        <v>35</v>
      </c>
      <c r="J19" t="s">
        <v>107</v>
      </c>
      <c r="K19" t="s">
        <v>125</v>
      </c>
      <c r="L19" t="s">
        <v>135</v>
      </c>
      <c r="M19" s="5">
        <f>VLOOKUP(N19,MASTER!$P$2:$Q$4,2,FALSE)</f>
        <v>1</v>
      </c>
      <c r="N19" t="s">
        <v>74</v>
      </c>
      <c r="O19" s="5">
        <f>VLOOKUP(P19,MASTER!$S$2:$T$3,2,FALSE)</f>
        <v>2</v>
      </c>
      <c r="P19" t="s">
        <v>114</v>
      </c>
      <c r="Q19" t="s">
        <v>118</v>
      </c>
    </row>
    <row r="20" spans="1:17" x14ac:dyDescent="0.25">
      <c r="A20" s="5">
        <f>VLOOKUP(B20,MASTER!$A$2:$B$6,2,FALSE)</f>
        <v>4</v>
      </c>
      <c r="B20" t="s">
        <v>12</v>
      </c>
      <c r="C20" s="5">
        <f>VLOOKUP(D20,MASTER!$D$2:$E$14,2,FALSE)</f>
        <v>100081</v>
      </c>
      <c r="D20" t="s">
        <v>85</v>
      </c>
      <c r="E20" s="5">
        <f>VLOOKUP(F20,MASTER!$G$2:$H$28,2,FALSE)</f>
        <v>20</v>
      </c>
      <c r="F20" t="s">
        <v>64</v>
      </c>
      <c r="G20" s="5">
        <f>VLOOKUP(H20,MASTER!$J$2:$K$38,2,FALSE)</f>
        <v>76</v>
      </c>
      <c r="H20" t="s">
        <v>31</v>
      </c>
      <c r="I20" s="5">
        <f>VLOOKUP(J20,MASTER!$M$2:$N$24,2,FALSE)</f>
        <v>43</v>
      </c>
      <c r="J20" t="s">
        <v>108</v>
      </c>
      <c r="K20" t="s">
        <v>126</v>
      </c>
      <c r="L20" t="s">
        <v>136</v>
      </c>
      <c r="M20" s="5">
        <f>VLOOKUP(N20,MASTER!$P$2:$Q$4,2,FALSE)</f>
        <v>4</v>
      </c>
      <c r="N20" t="s">
        <v>73</v>
      </c>
      <c r="O20" s="5">
        <f>VLOOKUP(P20,MASTER!$S$2:$T$3,2,FALSE)</f>
        <v>1</v>
      </c>
      <c r="P20" t="s">
        <v>113</v>
      </c>
      <c r="Q20" t="s">
        <v>7</v>
      </c>
    </row>
    <row r="21" spans="1:17" x14ac:dyDescent="0.25">
      <c r="A21" s="5">
        <f>VLOOKUP(B21,MASTER!$A$2:$B$6,2,FALSE)</f>
        <v>100000</v>
      </c>
      <c r="B21" t="s">
        <v>13</v>
      </c>
      <c r="C21" s="5">
        <f>VLOOKUP(D21,MASTER!$D$2:$E$14,2,FALSE)</f>
        <v>100014</v>
      </c>
      <c r="D21" t="s">
        <v>86</v>
      </c>
      <c r="E21" s="5">
        <f>VLOOKUP(F21,MASTER!$G$2:$H$28,2,FALSE)</f>
        <v>21</v>
      </c>
      <c r="F21" t="s">
        <v>65</v>
      </c>
      <c r="G21" s="5">
        <f>VLOOKUP(H21,MASTER!$J$2:$K$38,2,FALSE)</f>
        <v>78</v>
      </c>
      <c r="H21" t="s">
        <v>32</v>
      </c>
      <c r="I21" s="5">
        <f>VLOOKUP(J21,MASTER!$M$2:$N$24,2,FALSE)</f>
        <v>46</v>
      </c>
      <c r="J21" t="s">
        <v>109</v>
      </c>
      <c r="K21" t="s">
        <v>127</v>
      </c>
      <c r="L21" t="s">
        <v>137</v>
      </c>
      <c r="M21" s="5">
        <f>VLOOKUP(N21,MASTER!$P$2:$Q$4,2,FALSE)</f>
        <v>3</v>
      </c>
      <c r="N21" t="s">
        <v>75</v>
      </c>
      <c r="O21" s="5">
        <f>VLOOKUP(P21,MASTER!$S$2:$T$3,2,FALSE)</f>
        <v>2</v>
      </c>
      <c r="P21" t="s">
        <v>114</v>
      </c>
      <c r="Q21" t="s">
        <v>8</v>
      </c>
    </row>
    <row r="22" spans="1:17" x14ac:dyDescent="0.25">
      <c r="A22" s="5">
        <f>VLOOKUP(B22,MASTER!$A$2:$B$6,2,FALSE)</f>
        <v>1</v>
      </c>
      <c r="B22" t="s">
        <v>9</v>
      </c>
      <c r="C22" s="5">
        <f>VLOOKUP(D22,MASTER!$D$2:$E$14,2,FALSE)</f>
        <v>100022</v>
      </c>
      <c r="D22" t="s">
        <v>87</v>
      </c>
      <c r="E22" s="5">
        <f>VLOOKUP(F22,MASTER!$G$2:$H$28,2,FALSE)</f>
        <v>23</v>
      </c>
      <c r="F22" t="s">
        <v>67</v>
      </c>
      <c r="G22" s="5">
        <f>VLOOKUP(H22,MASTER!$J$2:$K$38,2,FALSE)</f>
        <v>101</v>
      </c>
      <c r="H22" t="s">
        <v>33</v>
      </c>
      <c r="I22" s="5">
        <f>VLOOKUP(J22,MASTER!$M$2:$N$24,2,FALSE)</f>
        <v>30</v>
      </c>
      <c r="J22" t="s">
        <v>110</v>
      </c>
      <c r="K22" t="s">
        <v>116</v>
      </c>
      <c r="L22" t="s">
        <v>128</v>
      </c>
      <c r="M22" s="5">
        <f>VLOOKUP(N22,MASTER!$P$2:$Q$4,2,FALSE)</f>
        <v>1</v>
      </c>
      <c r="N22" t="s">
        <v>74</v>
      </c>
      <c r="O22" s="5">
        <f>VLOOKUP(P22,MASTER!$S$2:$T$3,2,FALSE)</f>
        <v>1</v>
      </c>
      <c r="P22" t="s">
        <v>113</v>
      </c>
      <c r="Q22" t="s">
        <v>1</v>
      </c>
    </row>
    <row r="23" spans="1:17" x14ac:dyDescent="0.25">
      <c r="A23" s="5">
        <f>VLOOKUP(B23,MASTER!$A$2:$B$6,2,FALSE)</f>
        <v>2</v>
      </c>
      <c r="B23" t="s">
        <v>10</v>
      </c>
      <c r="C23" s="5">
        <f>VLOOKUP(D23,MASTER!$D$2:$E$14,2,FALSE)</f>
        <v>100062</v>
      </c>
      <c r="D23" t="s">
        <v>154</v>
      </c>
      <c r="E23" s="5">
        <f>VLOOKUP(F23,MASTER!$G$2:$H$28,2,FALSE)</f>
        <v>24</v>
      </c>
      <c r="F23" t="s">
        <v>68</v>
      </c>
      <c r="G23" s="5">
        <f>VLOOKUP(H23,MASTER!$J$2:$K$38,2,FALSE)</f>
        <v>87</v>
      </c>
      <c r="H23" t="s">
        <v>34</v>
      </c>
      <c r="I23" s="5">
        <f>VLOOKUP(J23,MASTER!$M$2:$N$24,2,FALSE)</f>
        <v>31</v>
      </c>
      <c r="J23" t="s">
        <v>111</v>
      </c>
      <c r="K23" t="s">
        <v>119</v>
      </c>
      <c r="L23" t="s">
        <v>129</v>
      </c>
      <c r="M23" s="5">
        <f>VLOOKUP(N23,MASTER!$P$2:$Q$4,2,FALSE)</f>
        <v>4</v>
      </c>
      <c r="N23" t="s">
        <v>73</v>
      </c>
      <c r="O23" s="5">
        <f>VLOOKUP(P23,MASTER!$S$2:$T$3,2,FALSE)</f>
        <v>2</v>
      </c>
      <c r="P23" t="s">
        <v>114</v>
      </c>
      <c r="Q23" t="s">
        <v>2</v>
      </c>
    </row>
    <row r="24" spans="1:17" x14ac:dyDescent="0.25">
      <c r="A24" s="5">
        <f>VLOOKUP(B24,MASTER!$A$2:$B$6,2,FALSE)</f>
        <v>3</v>
      </c>
      <c r="B24" t="s">
        <v>11</v>
      </c>
      <c r="C24" s="5">
        <f>VLOOKUP(D24,MASTER!$D$2:$E$14,2,FALSE)</f>
        <v>100010</v>
      </c>
      <c r="D24" t="s">
        <v>88</v>
      </c>
      <c r="E24" s="5">
        <f>VLOOKUP(F24,MASTER!$G$2:$H$28,2,FALSE)</f>
        <v>25</v>
      </c>
      <c r="F24" t="s">
        <v>69</v>
      </c>
      <c r="G24" s="5">
        <f>VLOOKUP(H24,MASTER!$J$2:$K$38,2,FALSE)</f>
        <v>99</v>
      </c>
      <c r="H24" t="s">
        <v>35</v>
      </c>
      <c r="I24" s="5">
        <f>VLOOKUP(J24,MASTER!$M$2:$N$24,2,FALSE)</f>
        <v>42</v>
      </c>
      <c r="J24" t="s">
        <v>112</v>
      </c>
      <c r="K24" t="s">
        <v>120</v>
      </c>
      <c r="L24" t="s">
        <v>130</v>
      </c>
      <c r="M24" s="5">
        <f>VLOOKUP(N24,MASTER!$P$2:$Q$4,2,FALSE)</f>
        <v>3</v>
      </c>
      <c r="N24" t="s">
        <v>75</v>
      </c>
      <c r="O24" s="5">
        <f>VLOOKUP(P24,MASTER!$S$2:$T$3,2,FALSE)</f>
        <v>1</v>
      </c>
      <c r="P24" t="s">
        <v>113</v>
      </c>
      <c r="Q24" t="s">
        <v>3</v>
      </c>
    </row>
    <row r="25" spans="1:17" x14ac:dyDescent="0.25">
      <c r="A25" s="5">
        <f>VLOOKUP(B25,MASTER!$A$2:$B$6,2,FALSE)</f>
        <v>4</v>
      </c>
      <c r="B25" t="s">
        <v>12</v>
      </c>
      <c r="C25" s="5">
        <f>VLOOKUP(D25,MASTER!$D$2:$E$14,2,FALSE)</f>
        <v>100015</v>
      </c>
      <c r="D25" t="s">
        <v>89</v>
      </c>
      <c r="E25" s="5">
        <f>VLOOKUP(F25,MASTER!$G$2:$H$28,2,FALSE)</f>
        <v>26</v>
      </c>
      <c r="F25" t="s">
        <v>66</v>
      </c>
      <c r="G25" s="5">
        <f>VLOOKUP(H25,MASTER!$J$2:$K$38,2,FALSE)</f>
        <v>97</v>
      </c>
      <c r="H25" t="s">
        <v>36</v>
      </c>
      <c r="I25" s="5">
        <f>VLOOKUP(J25,MASTER!$M$2:$N$24,2,FALSE)</f>
        <v>36</v>
      </c>
      <c r="J25" t="s">
        <v>91</v>
      </c>
      <c r="K25" t="s">
        <v>121</v>
      </c>
      <c r="L25" t="s">
        <v>131</v>
      </c>
      <c r="M25" s="5">
        <f>VLOOKUP(N25,MASTER!$P$2:$Q$4,2,FALSE)</f>
        <v>1</v>
      </c>
      <c r="N25" t="s">
        <v>74</v>
      </c>
      <c r="O25" s="5">
        <f>VLOOKUP(P25,MASTER!$S$2:$T$3,2,FALSE)</f>
        <v>2</v>
      </c>
      <c r="P25" t="s">
        <v>114</v>
      </c>
      <c r="Q25" t="s">
        <v>4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5B88B420-FA9A-444F-8553-2B881BB0B1BB}">
          <x14:formula1>
            <xm:f>MASTER!$A$2:$A$6</xm:f>
          </x14:formula1>
          <xm:sqref>B2:B25</xm:sqref>
        </x14:dataValidation>
        <x14:dataValidation type="list" allowBlank="1" showInputMessage="1" showErrorMessage="1" xr:uid="{1D17B1A8-8B64-4126-B959-808D49C4DB93}">
          <x14:formula1>
            <xm:f>MASTER!$D$2:$D$14</xm:f>
          </x14:formula1>
          <xm:sqref>D2:D25</xm:sqref>
        </x14:dataValidation>
        <x14:dataValidation type="list" allowBlank="1" showInputMessage="1" showErrorMessage="1" xr:uid="{E7A220BD-FCA4-4962-8E6F-99A64744E6EB}">
          <x14:formula1>
            <xm:f>MASTER!$G$2:$G$28</xm:f>
          </x14:formula1>
          <xm:sqref>F2:F25</xm:sqref>
        </x14:dataValidation>
        <x14:dataValidation type="list" allowBlank="1" showInputMessage="1" showErrorMessage="1" xr:uid="{5A545B56-8739-467C-830B-E809D8CB24FC}">
          <x14:formula1>
            <xm:f>MASTER!$J$2:$J$38</xm:f>
          </x14:formula1>
          <xm:sqref>H2:H25</xm:sqref>
        </x14:dataValidation>
        <x14:dataValidation type="list" allowBlank="1" showInputMessage="1" showErrorMessage="1" xr:uid="{E34407B2-4379-4AE2-8820-CFFAE0DCC517}">
          <x14:formula1>
            <xm:f>MASTER!$M$2:$M$24</xm:f>
          </x14:formula1>
          <xm:sqref>J2:J25</xm:sqref>
        </x14:dataValidation>
        <x14:dataValidation type="list" allowBlank="1" showInputMessage="1" showErrorMessage="1" xr:uid="{BB9116D8-9EA3-4B58-B925-CEAED462494F}">
          <x14:formula1>
            <xm:f>MASTER!$P$2:$P$4</xm:f>
          </x14:formula1>
          <xm:sqref>N2:N25</xm:sqref>
        </x14:dataValidation>
        <x14:dataValidation type="list" allowBlank="1" showInputMessage="1" showErrorMessage="1" xr:uid="{A47A9094-5681-4BAD-BC54-9BB3A7918D1F}">
          <x14:formula1>
            <xm:f>MASTER!$S$2:$S$3</xm:f>
          </x14:formula1>
          <xm:sqref>P2:P25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showGridLines="0" zoomScaleNormal="100" workbookViewId="0">
      <selection activeCell="F31" sqref="F31"/>
    </sheetView>
  </sheetViews>
  <sheetFormatPr baseColWidth="10" defaultColWidth="9.140625" defaultRowHeight="15.75" x14ac:dyDescent="0.3"/>
  <cols>
    <col min="1" max="1" width="17.7109375" style="1" bestFit="1" customWidth="1"/>
    <col min="2" max="2" width="10" style="1" bestFit="1" customWidth="1"/>
    <col min="3" max="3" width="7.42578125" style="1" customWidth="1"/>
    <col min="4" max="4" width="26" style="1" bestFit="1" customWidth="1"/>
    <col min="5" max="5" width="17.42578125" style="1" bestFit="1" customWidth="1"/>
    <col min="6" max="6" width="9.140625" style="1"/>
    <col min="7" max="7" width="67" style="1" bestFit="1" customWidth="1"/>
    <col min="8" max="8" width="12.5703125" style="1" bestFit="1" customWidth="1"/>
    <col min="9" max="9" width="9.140625" style="1"/>
    <col min="10" max="10" width="50.42578125" style="1" bestFit="1" customWidth="1"/>
    <col min="11" max="11" width="11.5703125" style="1" bestFit="1" customWidth="1"/>
    <col min="12" max="12" width="9.140625" style="1"/>
    <col min="13" max="13" width="49.85546875" style="1" bestFit="1" customWidth="1"/>
    <col min="14" max="14" width="12.7109375" style="1" bestFit="1" customWidth="1"/>
    <col min="15" max="15" width="9.140625" style="1"/>
    <col min="16" max="16" width="11.28515625" style="1" bestFit="1" customWidth="1"/>
    <col min="17" max="17" width="14.42578125" style="1" bestFit="1" customWidth="1"/>
    <col min="18" max="18" width="9.140625" style="1"/>
    <col min="19" max="19" width="15.140625" style="1" bestFit="1" customWidth="1"/>
    <col min="20" max="20" width="18.42578125" style="1" bestFit="1" customWidth="1"/>
    <col min="21" max="16384" width="9.140625" style="1"/>
  </cols>
  <sheetData>
    <row r="1" spans="1:20" x14ac:dyDescent="0.3">
      <c r="A1" s="2" t="s">
        <v>143</v>
      </c>
      <c r="B1" s="2" t="s">
        <v>76</v>
      </c>
      <c r="D1" s="2" t="s">
        <v>144</v>
      </c>
      <c r="E1" s="2" t="s">
        <v>79</v>
      </c>
      <c r="G1" s="2" t="s">
        <v>145</v>
      </c>
      <c r="H1" s="2" t="s">
        <v>78</v>
      </c>
      <c r="J1" s="2" t="s">
        <v>146</v>
      </c>
      <c r="K1" s="2" t="s">
        <v>77</v>
      </c>
      <c r="M1" s="2" t="s">
        <v>147</v>
      </c>
      <c r="N1" s="2" t="s">
        <v>115</v>
      </c>
      <c r="P1" s="2" t="s">
        <v>141</v>
      </c>
      <c r="Q1" s="2" t="s">
        <v>142</v>
      </c>
      <c r="S1" s="2" t="s">
        <v>138</v>
      </c>
      <c r="T1" s="2" t="s">
        <v>139</v>
      </c>
    </row>
    <row r="2" spans="1:20" x14ac:dyDescent="0.3">
      <c r="A2" s="3" t="s">
        <v>9</v>
      </c>
      <c r="B2" s="3">
        <v>1</v>
      </c>
      <c r="D2" s="3" t="s">
        <v>80</v>
      </c>
      <c r="E2" s="3">
        <v>100080</v>
      </c>
      <c r="G2" s="3" t="s">
        <v>46</v>
      </c>
      <c r="H2" s="3">
        <v>2</v>
      </c>
      <c r="J2" s="3" t="s">
        <v>14</v>
      </c>
      <c r="K2" s="3">
        <v>98</v>
      </c>
      <c r="M2" s="3" t="s">
        <v>91</v>
      </c>
      <c r="N2" s="3">
        <v>36</v>
      </c>
      <c r="P2" s="3" t="s">
        <v>73</v>
      </c>
      <c r="Q2" s="3">
        <v>4</v>
      </c>
      <c r="S2" s="3" t="s">
        <v>113</v>
      </c>
      <c r="T2" s="3">
        <v>1</v>
      </c>
    </row>
    <row r="3" spans="1:20" x14ac:dyDescent="0.3">
      <c r="A3" s="3" t="s">
        <v>10</v>
      </c>
      <c r="B3" s="3">
        <v>2</v>
      </c>
      <c r="D3" s="3" t="s">
        <v>81</v>
      </c>
      <c r="E3" s="3">
        <v>100001</v>
      </c>
      <c r="G3" s="3" t="s">
        <v>47</v>
      </c>
      <c r="H3" s="3">
        <v>3</v>
      </c>
      <c r="J3" s="3" t="s">
        <v>15</v>
      </c>
      <c r="K3" s="3">
        <v>96</v>
      </c>
      <c r="M3" s="3" t="s">
        <v>92</v>
      </c>
      <c r="N3" s="3">
        <v>37</v>
      </c>
      <c r="P3" s="3" t="s">
        <v>75</v>
      </c>
      <c r="Q3" s="3">
        <v>3</v>
      </c>
      <c r="S3" s="3" t="s">
        <v>114</v>
      </c>
      <c r="T3" s="3">
        <v>2</v>
      </c>
    </row>
    <row r="4" spans="1:20" x14ac:dyDescent="0.3">
      <c r="A4" s="3" t="s">
        <v>11</v>
      </c>
      <c r="B4" s="3">
        <v>3</v>
      </c>
      <c r="D4" s="3" t="s">
        <v>82</v>
      </c>
      <c r="E4" s="3">
        <v>100060</v>
      </c>
      <c r="G4" s="3" t="s">
        <v>48</v>
      </c>
      <c r="H4" s="3">
        <v>4</v>
      </c>
      <c r="J4" s="3" t="s">
        <v>16</v>
      </c>
      <c r="K4" s="3">
        <v>86</v>
      </c>
      <c r="M4" s="3" t="s">
        <v>153</v>
      </c>
      <c r="N4" s="3">
        <v>50</v>
      </c>
      <c r="P4" s="3" t="s">
        <v>74</v>
      </c>
      <c r="Q4" s="3">
        <v>1</v>
      </c>
    </row>
    <row r="5" spans="1:20" x14ac:dyDescent="0.3">
      <c r="A5" s="3" t="s">
        <v>12</v>
      </c>
      <c r="B5" s="3">
        <v>4</v>
      </c>
      <c r="D5" s="3" t="s">
        <v>83</v>
      </c>
      <c r="E5" s="3">
        <v>100040</v>
      </c>
      <c r="G5" s="3" t="s">
        <v>49</v>
      </c>
      <c r="H5" s="3">
        <v>5</v>
      </c>
      <c r="J5" s="3" t="s">
        <v>17</v>
      </c>
      <c r="K5" s="3">
        <v>81</v>
      </c>
      <c r="M5" s="3" t="s">
        <v>93</v>
      </c>
      <c r="N5" s="3">
        <v>44</v>
      </c>
    </row>
    <row r="6" spans="1:20" x14ac:dyDescent="0.3">
      <c r="A6" s="3" t="s">
        <v>13</v>
      </c>
      <c r="B6" s="3">
        <v>100000</v>
      </c>
      <c r="D6" s="3" t="s">
        <v>84</v>
      </c>
      <c r="E6" s="3">
        <v>100003</v>
      </c>
      <c r="G6" s="3" t="s">
        <v>50</v>
      </c>
      <c r="H6" s="3">
        <v>6</v>
      </c>
      <c r="J6" s="3" t="s">
        <v>18</v>
      </c>
      <c r="K6" s="3">
        <v>89</v>
      </c>
      <c r="M6" s="3" t="s">
        <v>94</v>
      </c>
      <c r="N6" s="3">
        <v>32</v>
      </c>
    </row>
    <row r="7" spans="1:20" x14ac:dyDescent="0.3">
      <c r="D7" s="3" t="s">
        <v>85</v>
      </c>
      <c r="E7" s="3">
        <v>100081</v>
      </c>
      <c r="G7" s="3" t="s">
        <v>51</v>
      </c>
      <c r="H7" s="3">
        <v>7</v>
      </c>
      <c r="J7" s="3" t="s">
        <v>19</v>
      </c>
      <c r="K7" s="3">
        <v>90</v>
      </c>
      <c r="M7" s="3" t="s">
        <v>95</v>
      </c>
      <c r="N7" s="3">
        <v>40</v>
      </c>
    </row>
    <row r="8" spans="1:20" x14ac:dyDescent="0.3">
      <c r="D8" s="3" t="s">
        <v>86</v>
      </c>
      <c r="E8" s="3">
        <v>100014</v>
      </c>
      <c r="G8" s="3" t="s">
        <v>52</v>
      </c>
      <c r="H8" s="3">
        <v>8</v>
      </c>
      <c r="J8" s="3" t="s">
        <v>150</v>
      </c>
      <c r="K8" s="3">
        <v>113</v>
      </c>
      <c r="M8" s="3" t="s">
        <v>96</v>
      </c>
      <c r="N8" s="3">
        <v>48</v>
      </c>
    </row>
    <row r="9" spans="1:20" x14ac:dyDescent="0.3">
      <c r="D9" s="3" t="s">
        <v>87</v>
      </c>
      <c r="E9" s="3">
        <v>100022</v>
      </c>
      <c r="G9" s="3" t="s">
        <v>53</v>
      </c>
      <c r="H9" s="3">
        <v>9</v>
      </c>
      <c r="J9" s="3" t="s">
        <v>20</v>
      </c>
      <c r="K9" s="3">
        <v>111</v>
      </c>
      <c r="M9" s="3" t="s">
        <v>97</v>
      </c>
      <c r="N9" s="3">
        <v>47</v>
      </c>
    </row>
    <row r="10" spans="1:20" x14ac:dyDescent="0.3">
      <c r="D10" s="3" t="s">
        <v>154</v>
      </c>
      <c r="E10" s="3">
        <v>100062</v>
      </c>
      <c r="G10" s="3" t="s">
        <v>54</v>
      </c>
      <c r="H10" s="3">
        <v>10</v>
      </c>
      <c r="J10" s="3" t="s">
        <v>21</v>
      </c>
      <c r="K10" s="3">
        <v>80</v>
      </c>
      <c r="M10" s="3" t="s">
        <v>98</v>
      </c>
      <c r="N10" s="3">
        <v>33</v>
      </c>
    </row>
    <row r="11" spans="1:20" x14ac:dyDescent="0.3">
      <c r="D11" s="3" t="s">
        <v>88</v>
      </c>
      <c r="E11" s="3">
        <v>100010</v>
      </c>
      <c r="G11" s="3" t="s">
        <v>55</v>
      </c>
      <c r="H11" s="3">
        <v>11</v>
      </c>
      <c r="J11" s="3" t="s">
        <v>22</v>
      </c>
      <c r="K11" s="3">
        <v>105</v>
      </c>
      <c r="M11" s="3" t="s">
        <v>99</v>
      </c>
      <c r="N11" s="3">
        <v>45</v>
      </c>
    </row>
    <row r="12" spans="1:20" x14ac:dyDescent="0.3">
      <c r="D12" s="3" t="s">
        <v>89</v>
      </c>
      <c r="E12" s="3">
        <v>100015</v>
      </c>
      <c r="G12" s="3" t="s">
        <v>56</v>
      </c>
      <c r="H12" s="3">
        <v>12</v>
      </c>
      <c r="J12" s="3" t="s">
        <v>23</v>
      </c>
      <c r="K12" s="3">
        <v>104</v>
      </c>
      <c r="M12" s="3" t="s">
        <v>100</v>
      </c>
      <c r="N12" s="3">
        <v>39</v>
      </c>
    </row>
    <row r="13" spans="1:20" x14ac:dyDescent="0.3">
      <c r="D13" s="3" t="s">
        <v>0</v>
      </c>
      <c r="E13" s="3">
        <v>100012</v>
      </c>
      <c r="G13" s="3" t="s">
        <v>57</v>
      </c>
      <c r="H13" s="3">
        <v>13</v>
      </c>
      <c r="J13" s="3" t="s">
        <v>24</v>
      </c>
      <c r="K13" s="3">
        <v>95</v>
      </c>
      <c r="M13" s="3" t="s">
        <v>101</v>
      </c>
      <c r="N13" s="3">
        <v>41</v>
      </c>
    </row>
    <row r="14" spans="1:20" x14ac:dyDescent="0.3">
      <c r="D14" s="3" t="s">
        <v>90</v>
      </c>
      <c r="E14" s="3">
        <v>100007</v>
      </c>
      <c r="G14" s="3" t="s">
        <v>58</v>
      </c>
      <c r="H14" s="3">
        <v>14</v>
      </c>
      <c r="J14" s="3" t="s">
        <v>25</v>
      </c>
      <c r="K14" s="3">
        <v>103</v>
      </c>
      <c r="M14" s="3" t="s">
        <v>102</v>
      </c>
      <c r="N14" s="3">
        <v>34</v>
      </c>
    </row>
    <row r="15" spans="1:20" x14ac:dyDescent="0.3">
      <c r="G15" s="3" t="s">
        <v>59</v>
      </c>
      <c r="H15" s="3">
        <v>15</v>
      </c>
      <c r="J15" s="3" t="s">
        <v>26</v>
      </c>
      <c r="K15" s="3">
        <v>93</v>
      </c>
      <c r="M15" s="3" t="s">
        <v>103</v>
      </c>
      <c r="N15" s="3">
        <v>26</v>
      </c>
    </row>
    <row r="16" spans="1:20" x14ac:dyDescent="0.3">
      <c r="G16" s="3" t="s">
        <v>60</v>
      </c>
      <c r="H16" s="3">
        <v>16</v>
      </c>
      <c r="J16" s="3" t="s">
        <v>27</v>
      </c>
      <c r="K16" s="3">
        <v>92</v>
      </c>
      <c r="M16" s="3" t="s">
        <v>104</v>
      </c>
      <c r="N16" s="3">
        <v>29</v>
      </c>
    </row>
    <row r="17" spans="7:14" x14ac:dyDescent="0.3">
      <c r="G17" s="3" t="s">
        <v>61</v>
      </c>
      <c r="H17" s="3">
        <v>17</v>
      </c>
      <c r="J17" s="3" t="s">
        <v>28</v>
      </c>
      <c r="K17" s="3">
        <v>107</v>
      </c>
      <c r="M17" s="3" t="s">
        <v>105</v>
      </c>
      <c r="N17" s="3">
        <v>38</v>
      </c>
    </row>
    <row r="18" spans="7:14" x14ac:dyDescent="0.3">
      <c r="G18" s="3" t="s">
        <v>62</v>
      </c>
      <c r="H18" s="3">
        <v>18</v>
      </c>
      <c r="J18" s="3" t="s">
        <v>29</v>
      </c>
      <c r="K18" s="3">
        <v>94</v>
      </c>
      <c r="M18" s="3" t="s">
        <v>106</v>
      </c>
      <c r="N18" s="3">
        <v>28</v>
      </c>
    </row>
    <row r="19" spans="7:14" x14ac:dyDescent="0.3">
      <c r="G19" s="3" t="s">
        <v>63</v>
      </c>
      <c r="H19" s="3">
        <v>19</v>
      </c>
      <c r="J19" s="3" t="s">
        <v>30</v>
      </c>
      <c r="K19" s="3">
        <v>77</v>
      </c>
      <c r="M19" s="3" t="s">
        <v>107</v>
      </c>
      <c r="N19" s="3">
        <v>35</v>
      </c>
    </row>
    <row r="20" spans="7:14" x14ac:dyDescent="0.3">
      <c r="G20" s="3" t="s">
        <v>64</v>
      </c>
      <c r="H20" s="3">
        <v>20</v>
      </c>
      <c r="J20" s="3" t="s">
        <v>31</v>
      </c>
      <c r="K20" s="3">
        <v>76</v>
      </c>
      <c r="M20" s="3" t="s">
        <v>108</v>
      </c>
      <c r="N20" s="3">
        <v>43</v>
      </c>
    </row>
    <row r="21" spans="7:14" x14ac:dyDescent="0.3">
      <c r="G21" s="3" t="s">
        <v>65</v>
      </c>
      <c r="H21" s="3">
        <v>21</v>
      </c>
      <c r="J21" s="3" t="s">
        <v>32</v>
      </c>
      <c r="K21" s="3">
        <v>78</v>
      </c>
      <c r="M21" s="3" t="s">
        <v>109</v>
      </c>
      <c r="N21" s="3">
        <v>46</v>
      </c>
    </row>
    <row r="22" spans="7:14" x14ac:dyDescent="0.3">
      <c r="G22" s="3" t="s">
        <v>67</v>
      </c>
      <c r="H22" s="3">
        <v>23</v>
      </c>
      <c r="J22" s="3" t="s">
        <v>33</v>
      </c>
      <c r="K22" s="3">
        <v>101</v>
      </c>
      <c r="M22" s="3" t="s">
        <v>110</v>
      </c>
      <c r="N22" s="3">
        <v>30</v>
      </c>
    </row>
    <row r="23" spans="7:14" x14ac:dyDescent="0.3">
      <c r="G23" s="3" t="s">
        <v>68</v>
      </c>
      <c r="H23" s="3">
        <v>24</v>
      </c>
      <c r="J23" s="3" t="s">
        <v>34</v>
      </c>
      <c r="K23" s="3">
        <v>87</v>
      </c>
      <c r="M23" s="3" t="s">
        <v>111</v>
      </c>
      <c r="N23" s="3">
        <v>31</v>
      </c>
    </row>
    <row r="24" spans="7:14" x14ac:dyDescent="0.3">
      <c r="G24" s="3" t="s">
        <v>69</v>
      </c>
      <c r="H24" s="3">
        <v>25</v>
      </c>
      <c r="J24" s="3" t="s">
        <v>35</v>
      </c>
      <c r="K24" s="3">
        <v>99</v>
      </c>
      <c r="M24" s="3" t="s">
        <v>112</v>
      </c>
      <c r="N24" s="3">
        <v>42</v>
      </c>
    </row>
    <row r="25" spans="7:14" x14ac:dyDescent="0.3">
      <c r="G25" s="3" t="s">
        <v>66</v>
      </c>
      <c r="H25" s="3">
        <v>26</v>
      </c>
      <c r="J25" s="3" t="s">
        <v>36</v>
      </c>
      <c r="K25" s="3">
        <v>97</v>
      </c>
    </row>
    <row r="26" spans="7:14" x14ac:dyDescent="0.3">
      <c r="G26" s="3" t="s">
        <v>70</v>
      </c>
      <c r="H26" s="3">
        <v>27</v>
      </c>
      <c r="J26" s="3" t="s">
        <v>37</v>
      </c>
      <c r="K26" s="3">
        <v>106</v>
      </c>
    </row>
    <row r="27" spans="7:14" x14ac:dyDescent="0.3">
      <c r="G27" s="3" t="s">
        <v>71</v>
      </c>
      <c r="H27" s="3">
        <v>28</v>
      </c>
      <c r="J27" s="3" t="s">
        <v>38</v>
      </c>
      <c r="K27" s="3">
        <v>112</v>
      </c>
    </row>
    <row r="28" spans="7:14" x14ac:dyDescent="0.3">
      <c r="G28" s="3" t="s">
        <v>72</v>
      </c>
      <c r="H28" s="3">
        <v>29</v>
      </c>
      <c r="J28" s="3" t="s">
        <v>39</v>
      </c>
      <c r="K28" s="3">
        <v>84</v>
      </c>
    </row>
    <row r="29" spans="7:14" x14ac:dyDescent="0.3">
      <c r="J29" s="3" t="s">
        <v>40</v>
      </c>
      <c r="K29" s="3">
        <v>82</v>
      </c>
    </row>
    <row r="30" spans="7:14" x14ac:dyDescent="0.3">
      <c r="J30" s="3" t="s">
        <v>41</v>
      </c>
      <c r="K30" s="3">
        <v>108</v>
      </c>
    </row>
    <row r="31" spans="7:14" x14ac:dyDescent="0.3">
      <c r="J31" s="3" t="s">
        <v>42</v>
      </c>
      <c r="K31" s="3">
        <v>110</v>
      </c>
    </row>
    <row r="32" spans="7:14" x14ac:dyDescent="0.3">
      <c r="J32" s="3" t="s">
        <v>151</v>
      </c>
      <c r="K32" s="3">
        <v>114</v>
      </c>
    </row>
    <row r="33" spans="10:11" x14ac:dyDescent="0.3">
      <c r="J33" s="3" t="s">
        <v>152</v>
      </c>
      <c r="K33" s="3">
        <v>115</v>
      </c>
    </row>
    <row r="34" spans="10:11" x14ac:dyDescent="0.3">
      <c r="J34" s="3" t="s">
        <v>0</v>
      </c>
      <c r="K34" s="3">
        <v>88</v>
      </c>
    </row>
    <row r="35" spans="10:11" x14ac:dyDescent="0.3">
      <c r="J35" s="3" t="s">
        <v>43</v>
      </c>
      <c r="K35" s="3">
        <v>109</v>
      </c>
    </row>
    <row r="36" spans="10:11" x14ac:dyDescent="0.3">
      <c r="J36" s="3" t="s">
        <v>155</v>
      </c>
      <c r="K36" s="3">
        <v>91</v>
      </c>
    </row>
    <row r="37" spans="10:11" x14ac:dyDescent="0.3">
      <c r="J37" s="3" t="s">
        <v>44</v>
      </c>
      <c r="K37" s="3">
        <v>83</v>
      </c>
    </row>
    <row r="38" spans="10:11" x14ac:dyDescent="0.3">
      <c r="J38" s="3" t="s">
        <v>45</v>
      </c>
      <c r="K38" s="3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Bansal</dc:creator>
  <cp:lastModifiedBy>Usuario DGE 2404</cp:lastModifiedBy>
  <dcterms:created xsi:type="dcterms:W3CDTF">2017-02-14T04:32:23Z</dcterms:created>
  <dcterms:modified xsi:type="dcterms:W3CDTF">2025-08-27T16:29:35Z</dcterms:modified>
</cp:coreProperties>
</file>